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CRX\2022-2023学年\团委\20230314-关于开展艺术设计学院2022-2023学年春季学期团支部双优创建工作的通知\评比答辩\"/>
    </mc:Choice>
  </mc:AlternateContent>
  <xr:revisionPtr revIDLastSave="0" documentId="13_ncr:1_{3D3F4EC7-A7FE-4C7E-8954-1CFE617D1AE9}" xr6:coauthVersionLast="47" xr6:coauthVersionMax="47" xr10:uidLastSave="{00000000-0000-0000-0000-000000000000}"/>
  <bookViews>
    <workbookView xWindow="-28920" yWindow="-120" windowWidth="29040" windowHeight="15840" activeTab="5" xr2:uid="{00000000-000D-0000-FFFF-FFFF00000000}"/>
  </bookViews>
  <sheets>
    <sheet name="第67期党校初级班" sheetId="1" r:id="rId1"/>
    <sheet name="第68期党校初级班" sheetId="2" r:id="rId2"/>
    <sheet name="第69期党校初级班" sheetId="3" r:id="rId3"/>
    <sheet name="第70期党校初级班" sheetId="4" r:id="rId4"/>
    <sheet name="4期加在一期" sheetId="6" r:id="rId5"/>
    <sheet name="汇总" sheetId="5" r:id="rId6"/>
  </sheets>
  <externalReferences>
    <externalReference r:id="rId7"/>
    <externalReference r:id="rId8"/>
  </externalReferences>
  <definedNames>
    <definedName name="_xlnm._FilterDatabase" localSheetId="0" hidden="1">第67期党校初级班!$A$1:$C$1</definedName>
    <definedName name="_xlnm._FilterDatabase" localSheetId="1" hidden="1">第68期党校初级班!$A$1:$E$1</definedName>
    <definedName name="_xlnm._FilterDatabase" localSheetId="2" hidden="1">第69期党校初级班!$A$1:$F$1</definedName>
    <definedName name="_xlnm._FilterDatabase" localSheetId="3" hidden="1">第70期党校初级班!$A$1:$C$1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5" l="1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2" i="5"/>
  <c r="C291" i="6"/>
  <c r="C290" i="6"/>
  <c r="C289" i="6"/>
  <c r="C288" i="6"/>
  <c r="C287" i="6"/>
  <c r="C286" i="6"/>
  <c r="C285" i="6"/>
  <c r="C284" i="6"/>
  <c r="C283" i="6"/>
  <c r="C282" i="6"/>
  <c r="C281" i="6"/>
  <c r="C280" i="6"/>
  <c r="C279" i="6"/>
  <c r="C278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3" i="6"/>
  <c r="C2" i="6"/>
  <c r="F73" i="3"/>
  <c r="F93" i="3"/>
  <c r="F94" i="3"/>
  <c r="F92" i="3"/>
  <c r="F91" i="3"/>
  <c r="F90" i="3"/>
  <c r="F89" i="3"/>
  <c r="F88" i="3"/>
  <c r="F87" i="3"/>
  <c r="F86" i="3"/>
  <c r="F85" i="3"/>
  <c r="F84" i="3"/>
  <c r="F83" i="3"/>
  <c r="F82" i="3"/>
  <c r="F81" i="3"/>
  <c r="F75" i="3"/>
  <c r="F76" i="3"/>
  <c r="F77" i="3"/>
  <c r="F78" i="3"/>
  <c r="F79" i="3"/>
  <c r="F80" i="3"/>
  <c r="F74" i="3"/>
  <c r="F64" i="3"/>
  <c r="F65" i="3"/>
  <c r="F66" i="3"/>
  <c r="F67" i="3"/>
  <c r="F68" i="3"/>
  <c r="F69" i="3"/>
  <c r="F70" i="3"/>
  <c r="F71" i="3"/>
  <c r="F72" i="3"/>
  <c r="F63" i="3"/>
  <c r="C142" i="6"/>
  <c r="C143" i="1"/>
  <c r="C136" i="1"/>
  <c r="C112" i="6"/>
  <c r="C107" i="1"/>
  <c r="C137" i="6"/>
  <c r="C133" i="1"/>
  <c r="C132" i="6"/>
  <c r="C131" i="6"/>
  <c r="C141" i="6"/>
  <c r="C108" i="6"/>
  <c r="C106" i="1"/>
  <c r="C139" i="6"/>
  <c r="C110" i="6"/>
  <c r="C138" i="6"/>
  <c r="C120" i="1"/>
  <c r="C111" i="1"/>
  <c r="C105" i="6"/>
  <c r="C103" i="1"/>
  <c r="E41" i="2"/>
  <c r="E42" i="2"/>
  <c r="C129" i="1"/>
  <c r="C104" i="6"/>
  <c r="C126" i="6"/>
  <c r="C118" i="6"/>
  <c r="C116" i="6"/>
  <c r="C114" i="1"/>
  <c r="C109" i="6"/>
  <c r="C124" i="6"/>
  <c r="C119" i="1"/>
  <c r="C140" i="6"/>
  <c r="C134" i="6"/>
  <c r="C128" i="1"/>
  <c r="C135" i="1"/>
  <c r="C115" i="6"/>
  <c r="C130" i="6"/>
  <c r="C122" i="6"/>
  <c r="C117" i="6"/>
  <c r="C125" i="1"/>
  <c r="C123" i="6"/>
  <c r="C121" i="1"/>
  <c r="C113" i="6"/>
  <c r="C127" i="1"/>
  <c r="C14" i="4"/>
  <c r="C15" i="4"/>
  <c r="C13" i="4"/>
  <c r="C3" i="4"/>
  <c r="C4" i="4"/>
  <c r="C5" i="4"/>
  <c r="C6" i="4"/>
  <c r="C7" i="4"/>
  <c r="C8" i="4"/>
  <c r="C9" i="4"/>
  <c r="C10" i="4"/>
  <c r="C11" i="4"/>
  <c r="C12" i="4"/>
  <c r="C2" i="4"/>
  <c r="F55" i="3"/>
  <c r="F56" i="3"/>
  <c r="F57" i="3"/>
  <c r="F58" i="3"/>
  <c r="F59" i="3"/>
  <c r="F60" i="3"/>
  <c r="F61" i="3"/>
  <c r="F62" i="3"/>
  <c r="F54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2" i="3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6" i="2"/>
  <c r="E3" i="2"/>
  <c r="E4" i="2"/>
  <c r="E5" i="2"/>
  <c r="E2" i="2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81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58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2" i="1"/>
  <c r="C104" i="1" l="1"/>
  <c r="C113" i="1"/>
  <c r="C124" i="1"/>
  <c r="C132" i="1"/>
  <c r="C139" i="1"/>
  <c r="E40" i="2"/>
  <c r="C103" i="6"/>
  <c r="C111" i="6"/>
  <c r="C119" i="6"/>
  <c r="C127" i="6"/>
  <c r="C135" i="6"/>
  <c r="C143" i="6"/>
  <c r="C105" i="1"/>
  <c r="C112" i="1"/>
  <c r="C123" i="1"/>
  <c r="C131" i="1"/>
  <c r="C138" i="1"/>
  <c r="C120" i="6"/>
  <c r="C128" i="6"/>
  <c r="C136" i="6"/>
  <c r="C117" i="1"/>
  <c r="C122" i="1"/>
  <c r="C130" i="1"/>
  <c r="C137" i="1"/>
  <c r="C121" i="6"/>
  <c r="C129" i="6"/>
  <c r="C110" i="1"/>
  <c r="C116" i="1"/>
  <c r="C106" i="6"/>
  <c r="C114" i="6"/>
  <c r="C109" i="1"/>
  <c r="C115" i="1"/>
  <c r="C141" i="1"/>
  <c r="C107" i="6"/>
  <c r="C108" i="1"/>
  <c r="C140" i="1"/>
  <c r="C118" i="1"/>
  <c r="C126" i="1"/>
  <c r="C142" i="1"/>
  <c r="C125" i="6"/>
  <c r="C133" i="6"/>
  <c r="C134" i="1"/>
  <c r="C14" i="5" l="1"/>
  <c r="C2" i="5"/>
  <c r="C6" i="5"/>
  <c r="C17" i="5"/>
  <c r="C13" i="5"/>
  <c r="C7" i="5"/>
  <c r="C9" i="5"/>
  <c r="C5" i="5"/>
  <c r="C18" i="5"/>
  <c r="C12" i="5"/>
  <c r="C16" i="5"/>
  <c r="C8" i="5"/>
  <c r="C4" i="5"/>
  <c r="C3" i="5"/>
  <c r="C15" i="5"/>
  <c r="C11" i="5"/>
  <c r="C10" i="5"/>
</calcChain>
</file>

<file path=xl/sharedStrings.xml><?xml version="1.0" encoding="utf-8"?>
<sst xmlns="http://schemas.openxmlformats.org/spreadsheetml/2006/main" count="1610" uniqueCount="649">
  <si>
    <t>姓名</t>
    <phoneticPr fontId="1" type="noConversion"/>
  </si>
  <si>
    <t>王峤峰</t>
    <phoneticPr fontId="1" type="noConversion"/>
  </si>
  <si>
    <t>李亦萱</t>
    <phoneticPr fontId="1" type="noConversion"/>
  </si>
  <si>
    <t>淳睿</t>
    <phoneticPr fontId="1" type="noConversion"/>
  </si>
  <si>
    <t>李梦瑶</t>
    <phoneticPr fontId="1" type="noConversion"/>
  </si>
  <si>
    <t>房朝阳</t>
    <phoneticPr fontId="1" type="noConversion"/>
  </si>
  <si>
    <t>王乐姗</t>
    <phoneticPr fontId="1" type="noConversion"/>
  </si>
  <si>
    <t>王寒</t>
    <phoneticPr fontId="1" type="noConversion"/>
  </si>
  <si>
    <t>付辰仪</t>
    <phoneticPr fontId="1" type="noConversion"/>
  </si>
  <si>
    <t>槐梓涵</t>
    <phoneticPr fontId="1" type="noConversion"/>
  </si>
  <si>
    <t>魏璨</t>
    <phoneticPr fontId="1" type="noConversion"/>
  </si>
  <si>
    <t>杨凯博</t>
    <phoneticPr fontId="1" type="noConversion"/>
  </si>
  <si>
    <t>丁正昱</t>
    <phoneticPr fontId="1" type="noConversion"/>
  </si>
  <si>
    <t>王汉桥</t>
    <phoneticPr fontId="1" type="noConversion"/>
  </si>
  <si>
    <t>步阳阳</t>
    <phoneticPr fontId="1" type="noConversion"/>
  </si>
  <si>
    <t>迟逸迪</t>
    <phoneticPr fontId="1" type="noConversion"/>
  </si>
  <si>
    <t>叶里风</t>
    <phoneticPr fontId="1" type="noConversion"/>
  </si>
  <si>
    <t>朱程霞</t>
    <phoneticPr fontId="1" type="noConversion"/>
  </si>
  <si>
    <t>李婧</t>
    <phoneticPr fontId="1" type="noConversion"/>
  </si>
  <si>
    <t>赵宏月</t>
    <phoneticPr fontId="1" type="noConversion"/>
  </si>
  <si>
    <t>张沄沄</t>
    <phoneticPr fontId="1" type="noConversion"/>
  </si>
  <si>
    <t>陈泽宇</t>
    <phoneticPr fontId="1" type="noConversion"/>
  </si>
  <si>
    <t>黄俊瑛</t>
    <phoneticPr fontId="1" type="noConversion"/>
  </si>
  <si>
    <t>叶佳琦</t>
    <phoneticPr fontId="1" type="noConversion"/>
  </si>
  <si>
    <t>朱昱盈</t>
    <phoneticPr fontId="1" type="noConversion"/>
  </si>
  <si>
    <t>李兆希</t>
    <phoneticPr fontId="1" type="noConversion"/>
  </si>
  <si>
    <t>徐楚涵</t>
    <phoneticPr fontId="1" type="noConversion"/>
  </si>
  <si>
    <t>杨林山</t>
    <phoneticPr fontId="1" type="noConversion"/>
  </si>
  <si>
    <t>张益溪</t>
    <phoneticPr fontId="1" type="noConversion"/>
  </si>
  <si>
    <t>何姝蓉</t>
    <phoneticPr fontId="1" type="noConversion"/>
  </si>
  <si>
    <t>赵晗</t>
    <phoneticPr fontId="1" type="noConversion"/>
  </si>
  <si>
    <t>黄玲雯</t>
    <phoneticPr fontId="1" type="noConversion"/>
  </si>
  <si>
    <t>孙嘉璐</t>
    <phoneticPr fontId="1" type="noConversion"/>
  </si>
  <si>
    <t>刘冰琪</t>
    <phoneticPr fontId="1" type="noConversion"/>
  </si>
  <si>
    <t>陈琦</t>
    <phoneticPr fontId="1" type="noConversion"/>
  </si>
  <si>
    <t>周凯</t>
    <phoneticPr fontId="1" type="noConversion"/>
  </si>
  <si>
    <t>谭筱轩</t>
    <phoneticPr fontId="1" type="noConversion"/>
  </si>
  <si>
    <t>蔡政</t>
    <phoneticPr fontId="1" type="noConversion"/>
  </si>
  <si>
    <t>王冰</t>
    <phoneticPr fontId="1" type="noConversion"/>
  </si>
  <si>
    <t>李佳慧</t>
    <phoneticPr fontId="1" type="noConversion"/>
  </si>
  <si>
    <t>余婧</t>
    <phoneticPr fontId="1" type="noConversion"/>
  </si>
  <si>
    <t>安子琪</t>
    <phoneticPr fontId="1" type="noConversion"/>
  </si>
  <si>
    <t>赵羚楠</t>
    <phoneticPr fontId="1" type="noConversion"/>
  </si>
  <si>
    <t>陈宇萱</t>
    <phoneticPr fontId="1" type="noConversion"/>
  </si>
  <si>
    <t>焦烨群</t>
    <phoneticPr fontId="1" type="noConversion"/>
  </si>
  <si>
    <t>许昕诺</t>
    <phoneticPr fontId="1" type="noConversion"/>
  </si>
  <si>
    <t>洪小越</t>
    <phoneticPr fontId="1" type="noConversion"/>
  </si>
  <si>
    <t>涂远阳</t>
    <phoneticPr fontId="1" type="noConversion"/>
  </si>
  <si>
    <t>周嘉怡</t>
    <phoneticPr fontId="1" type="noConversion"/>
  </si>
  <si>
    <t>刘慧妍</t>
    <phoneticPr fontId="1" type="noConversion"/>
  </si>
  <si>
    <t>刘奕琳</t>
    <phoneticPr fontId="1" type="noConversion"/>
  </si>
  <si>
    <t>周恣帆</t>
    <phoneticPr fontId="1" type="noConversion"/>
  </si>
  <si>
    <t>徐欣宇</t>
    <phoneticPr fontId="1" type="noConversion"/>
  </si>
  <si>
    <t>尚荣</t>
    <phoneticPr fontId="1" type="noConversion"/>
  </si>
  <si>
    <t>谭露阳</t>
    <phoneticPr fontId="1" type="noConversion"/>
  </si>
  <si>
    <t>李俊毅</t>
    <phoneticPr fontId="1" type="noConversion"/>
  </si>
  <si>
    <t>孟凡琨</t>
    <phoneticPr fontId="1" type="noConversion"/>
  </si>
  <si>
    <t>谭乔心</t>
    <phoneticPr fontId="1" type="noConversion"/>
  </si>
  <si>
    <t>牟天悦</t>
    <phoneticPr fontId="1" type="noConversion"/>
  </si>
  <si>
    <t>赵玥</t>
    <phoneticPr fontId="1" type="noConversion"/>
  </si>
  <si>
    <t>陈岚</t>
    <phoneticPr fontId="1" type="noConversion"/>
  </si>
  <si>
    <t>高憬</t>
    <phoneticPr fontId="1" type="noConversion"/>
  </si>
  <si>
    <t>周俊吉</t>
    <phoneticPr fontId="1" type="noConversion"/>
  </si>
  <si>
    <t>谢佳诚</t>
    <phoneticPr fontId="1" type="noConversion"/>
  </si>
  <si>
    <t>刘乐扬</t>
    <phoneticPr fontId="1" type="noConversion"/>
  </si>
  <si>
    <t>闫家源</t>
    <phoneticPr fontId="1" type="noConversion"/>
  </si>
  <si>
    <t>潘思竹</t>
    <phoneticPr fontId="1" type="noConversion"/>
  </si>
  <si>
    <t>杨雨荷</t>
    <phoneticPr fontId="1" type="noConversion"/>
  </si>
  <si>
    <t>刘硕峰</t>
    <phoneticPr fontId="1" type="noConversion"/>
  </si>
  <si>
    <t>董上嘉</t>
    <phoneticPr fontId="1" type="noConversion"/>
  </si>
  <si>
    <t>谢小璐</t>
    <phoneticPr fontId="1" type="noConversion"/>
  </si>
  <si>
    <t>杨凯</t>
    <phoneticPr fontId="1" type="noConversion"/>
  </si>
  <si>
    <t>陈婧文</t>
    <phoneticPr fontId="1" type="noConversion"/>
  </si>
  <si>
    <t>王贺玺玥</t>
    <phoneticPr fontId="1" type="noConversion"/>
  </si>
  <si>
    <t>熊琳茜</t>
    <phoneticPr fontId="1" type="noConversion"/>
  </si>
  <si>
    <t>吴昊玥</t>
    <phoneticPr fontId="1" type="noConversion"/>
  </si>
  <si>
    <t>李霞</t>
    <phoneticPr fontId="1" type="noConversion"/>
  </si>
  <si>
    <t>郑东方</t>
    <phoneticPr fontId="1" type="noConversion"/>
  </si>
  <si>
    <t>乔栎仙</t>
    <phoneticPr fontId="1" type="noConversion"/>
  </si>
  <si>
    <t>姚盈</t>
    <phoneticPr fontId="1" type="noConversion"/>
  </si>
  <si>
    <t>李方舟</t>
    <phoneticPr fontId="1" type="noConversion"/>
  </si>
  <si>
    <t>李恺岚</t>
    <phoneticPr fontId="1" type="noConversion"/>
  </si>
  <si>
    <t>王艺婷</t>
    <phoneticPr fontId="1" type="noConversion"/>
  </si>
  <si>
    <t>赵会兰</t>
    <phoneticPr fontId="1" type="noConversion"/>
  </si>
  <si>
    <t>李一冉</t>
    <phoneticPr fontId="1" type="noConversion"/>
  </si>
  <si>
    <t>孙启展</t>
    <phoneticPr fontId="1" type="noConversion"/>
  </si>
  <si>
    <t>汤烁</t>
    <phoneticPr fontId="1" type="noConversion"/>
  </si>
  <si>
    <t>徐静怡</t>
    <phoneticPr fontId="1" type="noConversion"/>
  </si>
  <si>
    <t>赵彩而</t>
    <phoneticPr fontId="1" type="noConversion"/>
  </si>
  <si>
    <t>钱依琳</t>
    <phoneticPr fontId="1" type="noConversion"/>
  </si>
  <si>
    <t>刘芯廷</t>
    <phoneticPr fontId="1" type="noConversion"/>
  </si>
  <si>
    <t>崔晨雪</t>
    <phoneticPr fontId="1" type="noConversion"/>
  </si>
  <si>
    <t>戴诗雨</t>
    <phoneticPr fontId="1" type="noConversion"/>
  </si>
  <si>
    <t>尹丹璐</t>
    <phoneticPr fontId="1" type="noConversion"/>
  </si>
  <si>
    <t>黄婧涵</t>
    <phoneticPr fontId="1" type="noConversion"/>
  </si>
  <si>
    <t>何子健</t>
    <phoneticPr fontId="1" type="noConversion"/>
  </si>
  <si>
    <t>马铭悦</t>
    <phoneticPr fontId="1" type="noConversion"/>
  </si>
  <si>
    <t>夏业磊</t>
    <phoneticPr fontId="1" type="noConversion"/>
  </si>
  <si>
    <t>马钰焓</t>
    <phoneticPr fontId="1" type="noConversion"/>
  </si>
  <si>
    <t>张译文</t>
    <phoneticPr fontId="1" type="noConversion"/>
  </si>
  <si>
    <t>尹丹雨</t>
    <phoneticPr fontId="1" type="noConversion"/>
  </si>
  <si>
    <t>高译</t>
    <phoneticPr fontId="1" type="noConversion"/>
  </si>
  <si>
    <t>向玥霖</t>
    <phoneticPr fontId="1" type="noConversion"/>
  </si>
  <si>
    <t>袁璟</t>
    <phoneticPr fontId="1" type="noConversion"/>
  </si>
  <si>
    <t>赵梓诚</t>
    <phoneticPr fontId="1" type="noConversion"/>
  </si>
  <si>
    <t>刘怡菲</t>
    <phoneticPr fontId="1" type="noConversion"/>
  </si>
  <si>
    <t>葛泽</t>
    <phoneticPr fontId="1" type="noConversion"/>
  </si>
  <si>
    <t>周颖</t>
    <phoneticPr fontId="1" type="noConversion"/>
  </si>
  <si>
    <t>陈家杰</t>
    <phoneticPr fontId="1" type="noConversion"/>
  </si>
  <si>
    <t>周晓利</t>
    <phoneticPr fontId="1" type="noConversion"/>
  </si>
  <si>
    <t>董齐桓</t>
    <phoneticPr fontId="1" type="noConversion"/>
  </si>
  <si>
    <t>冯越</t>
    <phoneticPr fontId="1" type="noConversion"/>
  </si>
  <si>
    <t>陈陶然</t>
    <phoneticPr fontId="1" type="noConversion"/>
  </si>
  <si>
    <t>陈子泽</t>
    <phoneticPr fontId="1" type="noConversion"/>
  </si>
  <si>
    <t>邹艺嘉</t>
    <phoneticPr fontId="1" type="noConversion"/>
  </si>
  <si>
    <t>童彤</t>
    <phoneticPr fontId="1" type="noConversion"/>
  </si>
  <si>
    <t>詹沿</t>
    <phoneticPr fontId="1" type="noConversion"/>
  </si>
  <si>
    <t>田帝</t>
    <phoneticPr fontId="1" type="noConversion"/>
  </si>
  <si>
    <t>王鹏</t>
    <phoneticPr fontId="1" type="noConversion"/>
  </si>
  <si>
    <t>孟鹭彤</t>
    <phoneticPr fontId="1" type="noConversion"/>
  </si>
  <si>
    <t>孙震</t>
    <phoneticPr fontId="1" type="noConversion"/>
  </si>
  <si>
    <t>郭晓婕</t>
    <phoneticPr fontId="1" type="noConversion"/>
  </si>
  <si>
    <t>刘思琴</t>
    <phoneticPr fontId="1" type="noConversion"/>
  </si>
  <si>
    <t>廖育茹</t>
    <phoneticPr fontId="1" type="noConversion"/>
  </si>
  <si>
    <t>尹美君</t>
    <phoneticPr fontId="1" type="noConversion"/>
  </si>
  <si>
    <t>陈梓瑜</t>
    <phoneticPr fontId="1" type="noConversion"/>
  </si>
  <si>
    <t>石丰溢</t>
    <phoneticPr fontId="1" type="noConversion"/>
  </si>
  <si>
    <t>石欣灵</t>
    <phoneticPr fontId="1" type="noConversion"/>
  </si>
  <si>
    <t>王佳音</t>
    <phoneticPr fontId="1" type="noConversion"/>
  </si>
  <si>
    <t>张舒婷</t>
    <phoneticPr fontId="1" type="noConversion"/>
  </si>
  <si>
    <t>刘培暄</t>
    <phoneticPr fontId="1" type="noConversion"/>
  </si>
  <si>
    <t>武天元</t>
    <phoneticPr fontId="1" type="noConversion"/>
  </si>
  <si>
    <t>齐雨菲</t>
    <phoneticPr fontId="1" type="noConversion"/>
  </si>
  <si>
    <t>程馨禾</t>
    <phoneticPr fontId="1" type="noConversion"/>
  </si>
  <si>
    <t>申翼菲</t>
    <phoneticPr fontId="1" type="noConversion"/>
  </si>
  <si>
    <t>刘健行</t>
    <phoneticPr fontId="1" type="noConversion"/>
  </si>
  <si>
    <t>付译可</t>
    <phoneticPr fontId="1" type="noConversion"/>
  </si>
  <si>
    <t>党冰鑫</t>
    <phoneticPr fontId="1" type="noConversion"/>
  </si>
  <si>
    <t>臧晓航</t>
    <phoneticPr fontId="1" type="noConversion"/>
  </si>
  <si>
    <t>陈涵彬</t>
    <phoneticPr fontId="1" type="noConversion"/>
  </si>
  <si>
    <t>李世哲</t>
    <phoneticPr fontId="1" type="noConversion"/>
  </si>
  <si>
    <t>卢松</t>
    <phoneticPr fontId="1" type="noConversion"/>
  </si>
  <si>
    <t>徐乾皓</t>
    <phoneticPr fontId="1" type="noConversion"/>
  </si>
  <si>
    <t>学号</t>
  </si>
  <si>
    <t>姓名</t>
  </si>
  <si>
    <t>院系</t>
  </si>
  <si>
    <t>结业考试</t>
  </si>
  <si>
    <t>211401123</t>
  </si>
  <si>
    <t>王雪倩</t>
  </si>
  <si>
    <t>艺术设计学院党委</t>
    <phoneticPr fontId="6" type="noConversion"/>
  </si>
  <si>
    <t>通过（91）</t>
  </si>
  <si>
    <t>7211012</t>
  </si>
  <si>
    <t>郑琛琛</t>
  </si>
  <si>
    <t>通过（84）</t>
  </si>
  <si>
    <t>7211039</t>
  </si>
  <si>
    <t>郭文思</t>
  </si>
  <si>
    <t>通过（93）</t>
  </si>
  <si>
    <t>181401503</t>
  </si>
  <si>
    <t>杨凯尧</t>
  </si>
  <si>
    <t>201401630</t>
  </si>
  <si>
    <t>董玥</t>
  </si>
  <si>
    <t>通过（94）</t>
  </si>
  <si>
    <t>201401528</t>
  </si>
  <si>
    <t>杨梦鸽</t>
  </si>
  <si>
    <t>通过（95）</t>
  </si>
  <si>
    <t>201401516</t>
  </si>
  <si>
    <t>铁冉</t>
  </si>
  <si>
    <t>201401422</t>
  </si>
  <si>
    <t>赵若瑜</t>
  </si>
  <si>
    <t>通过（86）</t>
  </si>
  <si>
    <t>201401519</t>
  </si>
  <si>
    <t>曾珍</t>
  </si>
  <si>
    <t>通过（90）</t>
  </si>
  <si>
    <t>201401417</t>
  </si>
  <si>
    <t>汪迪雅</t>
  </si>
  <si>
    <t>211406118</t>
  </si>
  <si>
    <t>商潇予</t>
  </si>
  <si>
    <t>通过（70）</t>
  </si>
  <si>
    <t>211406109</t>
  </si>
  <si>
    <t>潘远洲</t>
  </si>
  <si>
    <t>通过（92）</t>
  </si>
  <si>
    <t>211401611</t>
  </si>
  <si>
    <t>刘悦</t>
  </si>
  <si>
    <t>211401502</t>
  </si>
  <si>
    <t>李国兰</t>
  </si>
  <si>
    <t>211401524</t>
  </si>
  <si>
    <t>李超硕</t>
  </si>
  <si>
    <t>211401529</t>
  </si>
  <si>
    <t>顾富星</t>
  </si>
  <si>
    <t>通过（96）</t>
  </si>
  <si>
    <t>211401521</t>
  </si>
  <si>
    <t>张钰棽</t>
  </si>
  <si>
    <t>211401504</t>
  </si>
  <si>
    <t>贺琪迪</t>
  </si>
  <si>
    <t>211401429</t>
  </si>
  <si>
    <t>席嘉昱</t>
  </si>
  <si>
    <t>211401407</t>
  </si>
  <si>
    <t>陈尘</t>
  </si>
  <si>
    <t>211401413</t>
  </si>
  <si>
    <t>马书畅</t>
  </si>
  <si>
    <t>未参加</t>
  </si>
  <si>
    <t>211401427</t>
  </si>
  <si>
    <t>刘苡杉</t>
  </si>
  <si>
    <t>通过（89）</t>
  </si>
  <si>
    <t>211401305</t>
  </si>
  <si>
    <t>陈家杰</t>
  </si>
  <si>
    <t>211401326</t>
  </si>
  <si>
    <t>钟千盈</t>
  </si>
  <si>
    <t>通过（77）</t>
  </si>
  <si>
    <t>211401317</t>
  </si>
  <si>
    <t>肖羚</t>
  </si>
  <si>
    <t>211401323</t>
  </si>
  <si>
    <t>肖宇彤</t>
  </si>
  <si>
    <t>通过（88）</t>
  </si>
  <si>
    <t>211401304</t>
  </si>
  <si>
    <t>黄金杨</t>
  </si>
  <si>
    <t>通过（73）</t>
  </si>
  <si>
    <t>211401229</t>
  </si>
  <si>
    <t>胡韵兮</t>
  </si>
  <si>
    <t>211401212</t>
  </si>
  <si>
    <t>李荟恺</t>
  </si>
  <si>
    <t>211401219</t>
  </si>
  <si>
    <t>敖悦心</t>
  </si>
  <si>
    <t>通过（82）</t>
  </si>
  <si>
    <t>211401220</t>
  </si>
  <si>
    <t>赵子褆</t>
  </si>
  <si>
    <t>7210991</t>
  </si>
  <si>
    <t>孟鹭彤</t>
  </si>
  <si>
    <t>191401519</t>
  </si>
  <si>
    <t>付译可</t>
  </si>
  <si>
    <t>211401609</t>
  </si>
  <si>
    <t>刘芯廷</t>
  </si>
  <si>
    <t>211401624</t>
  </si>
  <si>
    <t>杨凯</t>
  </si>
  <si>
    <t>211401623</t>
  </si>
  <si>
    <t>尚荣</t>
  </si>
  <si>
    <t>通过（80）</t>
  </si>
  <si>
    <t>211401525</t>
  </si>
  <si>
    <t>廖育茹</t>
  </si>
  <si>
    <t>211401320</t>
  </si>
  <si>
    <t>刘慧妍</t>
  </si>
  <si>
    <t>通过（85）</t>
  </si>
  <si>
    <t>211401302</t>
  </si>
  <si>
    <t>杨帆</t>
  </si>
  <si>
    <t>211401301</t>
  </si>
  <si>
    <t>孙启展</t>
  </si>
  <si>
    <t>201401408</t>
  </si>
  <si>
    <t>张佳敏</t>
  </si>
  <si>
    <t>所属单位</t>
  </si>
  <si>
    <t>结业考试成绩</t>
  </si>
  <si>
    <t>是否通过考试</t>
  </si>
  <si>
    <t>211401209</t>
  </si>
  <si>
    <t>李筱瑞</t>
  </si>
  <si>
    <t>艺术设计学院党委</t>
  </si>
  <si>
    <t>是</t>
  </si>
  <si>
    <t>7221135</t>
  </si>
  <si>
    <t>李金蓉</t>
  </si>
  <si>
    <t>7221139</t>
  </si>
  <si>
    <t>张宸溪</t>
  </si>
  <si>
    <t>221406109</t>
  </si>
  <si>
    <t>孙苗秀妍</t>
  </si>
  <si>
    <t>221406115</t>
  </si>
  <si>
    <t>袁媛</t>
  </si>
  <si>
    <t>7221160</t>
  </si>
  <si>
    <t>刘濡源</t>
  </si>
  <si>
    <t>7221153</t>
  </si>
  <si>
    <t>刘娜君</t>
  </si>
  <si>
    <t>221401621</t>
  </si>
  <si>
    <t>张灿</t>
  </si>
  <si>
    <t>221406111</t>
  </si>
  <si>
    <t>海日罕</t>
  </si>
  <si>
    <t>221401105</t>
  </si>
  <si>
    <t>李泓翰</t>
  </si>
  <si>
    <t>221401220</t>
  </si>
  <si>
    <t>李玥然</t>
  </si>
  <si>
    <t>7221154</t>
  </si>
  <si>
    <t>李一冉</t>
  </si>
  <si>
    <t>221401619</t>
  </si>
  <si>
    <t>汪婧</t>
  </si>
  <si>
    <t>221401519</t>
  </si>
  <si>
    <t>冯可</t>
  </si>
  <si>
    <t>221401515</t>
  </si>
  <si>
    <t>李融融</t>
  </si>
  <si>
    <t>221401513</t>
  </si>
  <si>
    <t>徐玮航</t>
  </si>
  <si>
    <t>7221136</t>
  </si>
  <si>
    <t>赵昕玮</t>
  </si>
  <si>
    <t>7221138</t>
  </si>
  <si>
    <t>贾佳</t>
  </si>
  <si>
    <t>221406125</t>
  </si>
  <si>
    <t>肖诗曼</t>
  </si>
  <si>
    <t>221401103</t>
  </si>
  <si>
    <t>龙晨彬</t>
  </si>
  <si>
    <t>7221166</t>
  </si>
  <si>
    <t>宋文慧</t>
  </si>
  <si>
    <t>221401406</t>
  </si>
  <si>
    <t>梁卓铭</t>
  </si>
  <si>
    <t>7221140</t>
  </si>
  <si>
    <t>段纪元</t>
  </si>
  <si>
    <t>221401407</t>
  </si>
  <si>
    <t>王安然</t>
  </si>
  <si>
    <t>3220879</t>
  </si>
  <si>
    <t>刘婉婷</t>
  </si>
  <si>
    <t>221401301</t>
  </si>
  <si>
    <t>姜博涵</t>
  </si>
  <si>
    <t>221401309</t>
  </si>
  <si>
    <t>吴嘉钰</t>
  </si>
  <si>
    <t>221401203</t>
  </si>
  <si>
    <t>燕旸天</t>
  </si>
  <si>
    <t>211406104</t>
  </si>
  <si>
    <t>陈琦</t>
  </si>
  <si>
    <t>3220872</t>
  </si>
  <si>
    <t>韩云思</t>
  </si>
  <si>
    <t>211401513</t>
  </si>
  <si>
    <t>祝静远</t>
  </si>
  <si>
    <t>221406122</t>
  </si>
  <si>
    <t>陆璐</t>
  </si>
  <si>
    <t>221401602</t>
  </si>
  <si>
    <t>高明宇</t>
  </si>
  <si>
    <t>221401527</t>
  </si>
  <si>
    <t>刁玉洁</t>
  </si>
  <si>
    <t>221401526</t>
  </si>
  <si>
    <t>李晨溪</t>
  </si>
  <si>
    <t>221401522</t>
  </si>
  <si>
    <t>张诗阳</t>
  </si>
  <si>
    <t>221401512</t>
  </si>
  <si>
    <t>孙瑞</t>
  </si>
  <si>
    <t>221401127</t>
  </si>
  <si>
    <t>田再倩</t>
  </si>
  <si>
    <t>221401118</t>
  </si>
  <si>
    <t>周昕</t>
  </si>
  <si>
    <t>221406113</t>
  </si>
  <si>
    <t>宋美昂</t>
  </si>
  <si>
    <t>7221124</t>
  </si>
  <si>
    <t>王炜</t>
  </si>
  <si>
    <t>3220874</t>
  </si>
  <si>
    <t>郑艳红</t>
  </si>
  <si>
    <t>7221155</t>
  </si>
  <si>
    <t>刘安琪</t>
  </si>
  <si>
    <t>221406119</t>
  </si>
  <si>
    <t>陈怡宁</t>
  </si>
  <si>
    <t>221401413</t>
  </si>
  <si>
    <t>李雨珊</t>
  </si>
  <si>
    <t>7221169</t>
  </si>
  <si>
    <t>杨志宏</t>
  </si>
  <si>
    <t>7221164</t>
  </si>
  <si>
    <t>丁伊璠</t>
  </si>
  <si>
    <t>7221181</t>
  </si>
  <si>
    <t>李娅妮</t>
  </si>
  <si>
    <t>221406116</t>
  </si>
  <si>
    <t>袁淼</t>
  </si>
  <si>
    <t>221401626</t>
  </si>
  <si>
    <t>胡俊婷</t>
  </si>
  <si>
    <t>221401520</t>
  </si>
  <si>
    <t>杨馥溶</t>
  </si>
  <si>
    <t>221401211</t>
  </si>
  <si>
    <t>李慧孜</t>
  </si>
  <si>
    <t>221401209</t>
  </si>
  <si>
    <t>方妍璎</t>
  </si>
  <si>
    <t>7221177</t>
  </si>
  <si>
    <t>荣荣</t>
  </si>
  <si>
    <t>7221151</t>
  </si>
  <si>
    <t>潘丽韪</t>
  </si>
  <si>
    <t>221401430</t>
  </si>
  <si>
    <t>李粤程</t>
  </si>
  <si>
    <t>7221168</t>
  </si>
  <si>
    <t>杜心月</t>
  </si>
  <si>
    <t>7221133</t>
  </si>
  <si>
    <t>张玉</t>
  </si>
  <si>
    <t>221401606</t>
  </si>
  <si>
    <t>裴辰阳</t>
  </si>
  <si>
    <t>221401615</t>
  </si>
  <si>
    <t>边睿</t>
  </si>
  <si>
    <t>221401411</t>
  </si>
  <si>
    <t>韩依晨</t>
  </si>
  <si>
    <t>221401114</t>
  </si>
  <si>
    <t>于译雯</t>
  </si>
  <si>
    <t>221401623</t>
  </si>
  <si>
    <t>曹伊</t>
  </si>
  <si>
    <t>221401508</t>
  </si>
  <si>
    <t>窦颖慧</t>
  </si>
  <si>
    <t>221401321</t>
  </si>
  <si>
    <t>沈齐蕙怡</t>
  </si>
  <si>
    <t>221401204</t>
  </si>
  <si>
    <t>戴铭宏</t>
  </si>
  <si>
    <t>221401128</t>
  </si>
  <si>
    <t>李若钦</t>
  </si>
  <si>
    <t>3220875</t>
  </si>
  <si>
    <t>田佳辉</t>
  </si>
  <si>
    <t>3220880</t>
  </si>
  <si>
    <t>崔景怡</t>
  </si>
  <si>
    <t>7221170</t>
  </si>
  <si>
    <t>冉慧敏</t>
  </si>
  <si>
    <t>7221186</t>
  </si>
  <si>
    <t>张健筱</t>
  </si>
  <si>
    <t>7221176</t>
  </si>
  <si>
    <t>唐诗</t>
  </si>
  <si>
    <t>221406112</t>
  </si>
  <si>
    <t>郝欣羽</t>
  </si>
  <si>
    <t>221401224</t>
  </si>
  <si>
    <t>余紫鑫</t>
  </si>
  <si>
    <t>7221174</t>
  </si>
  <si>
    <t>高语浓</t>
  </si>
  <si>
    <t>221401416</t>
  </si>
  <si>
    <t>应嘉晨</t>
  </si>
  <si>
    <t>221401202</t>
  </si>
  <si>
    <t>陈鑫</t>
  </si>
  <si>
    <t>3220877</t>
  </si>
  <si>
    <t>薛冠兰</t>
  </si>
  <si>
    <t>7221141</t>
  </si>
  <si>
    <t>张靖雅</t>
  </si>
  <si>
    <t>221401130</t>
  </si>
  <si>
    <t>苏灿灿</t>
  </si>
  <si>
    <t>221401316</t>
  </si>
  <si>
    <t>陈萌萌</t>
  </si>
  <si>
    <t>7221147</t>
  </si>
  <si>
    <t>吕尚致</t>
  </si>
  <si>
    <t>211406116</t>
  </si>
  <si>
    <t>王金炎</t>
  </si>
  <si>
    <t>221401213</t>
  </si>
  <si>
    <t>陈梦晓</t>
  </si>
  <si>
    <t>7221171</t>
  </si>
  <si>
    <t>李静琳</t>
  </si>
  <si>
    <t>否</t>
  </si>
  <si>
    <t>7221123</t>
  </si>
  <si>
    <t>李诗芬</t>
  </si>
  <si>
    <t>201401214</t>
  </si>
  <si>
    <t>黄艺蕾</t>
  </si>
  <si>
    <t>201401218</t>
  </si>
  <si>
    <t>苏佳璇</t>
  </si>
  <si>
    <t>221401620</t>
  </si>
  <si>
    <t>肖芳</t>
  </si>
  <si>
    <t>221401328</t>
  </si>
  <si>
    <t>宋学菲</t>
  </si>
  <si>
    <t>221401208</t>
  </si>
  <si>
    <t>秦邈</t>
  </si>
  <si>
    <t>221401106</t>
  </si>
  <si>
    <t>王羿博</t>
  </si>
  <si>
    <t>201401315</t>
  </si>
  <si>
    <t>王怡然</t>
  </si>
  <si>
    <t>徐倩柔</t>
  </si>
  <si>
    <t>杨芯念</t>
  </si>
  <si>
    <t>霍钰壵</t>
  </si>
  <si>
    <t>周含</t>
  </si>
  <si>
    <t>汤培瑞</t>
  </si>
  <si>
    <t>王铭璐</t>
  </si>
  <si>
    <t>崔智勇</t>
  </si>
  <si>
    <t>谢春琪</t>
  </si>
  <si>
    <t>汪恺丰</t>
  </si>
  <si>
    <t>潘盈洁</t>
  </si>
  <si>
    <t>黄骐越</t>
  </si>
  <si>
    <t>冯庆纬</t>
  </si>
  <si>
    <t>禇筱垣</t>
  </si>
  <si>
    <t>邹芳蓉</t>
  </si>
  <si>
    <t>班级</t>
    <phoneticPr fontId="1" type="noConversion"/>
  </si>
  <si>
    <t>姓名</t>
    <phoneticPr fontId="1" type="noConversion"/>
  </si>
  <si>
    <t>班级</t>
    <phoneticPr fontId="1" type="noConversion"/>
  </si>
  <si>
    <t>201401721</t>
  </si>
  <si>
    <t>211401606</t>
  </si>
  <si>
    <t>221401205</t>
  </si>
  <si>
    <t>221401210</t>
  </si>
  <si>
    <t>221401217</t>
  </si>
  <si>
    <t>221401221</t>
  </si>
  <si>
    <t>221401404</t>
  </si>
  <si>
    <t>221401417</t>
  </si>
  <si>
    <t>221401427</t>
  </si>
  <si>
    <t>221401503</t>
  </si>
  <si>
    <t>221401617</t>
  </si>
  <si>
    <t>221401628</t>
  </si>
  <si>
    <t>221406114</t>
  </si>
  <si>
    <t>221406117</t>
  </si>
  <si>
    <t>211406129</t>
  </si>
  <si>
    <t>211406122</t>
  </si>
  <si>
    <t>211406121</t>
  </si>
  <si>
    <t>211406117</t>
  </si>
  <si>
    <t>211406115</t>
  </si>
  <si>
    <t>211406114</t>
  </si>
  <si>
    <t>211406113</t>
  </si>
  <si>
    <t>211406108</t>
  </si>
  <si>
    <t>211406106</t>
  </si>
  <si>
    <t>211401630</t>
  </si>
  <si>
    <t>211401625</t>
  </si>
  <si>
    <t>211401619</t>
  </si>
  <si>
    <t>211401614</t>
  </si>
  <si>
    <t>211401612</t>
  </si>
  <si>
    <t>211401610</t>
  </si>
  <si>
    <t>211401607</t>
  </si>
  <si>
    <t>211401604</t>
  </si>
  <si>
    <t>211401603</t>
  </si>
  <si>
    <t>211401527</t>
  </si>
  <si>
    <t>211401519</t>
  </si>
  <si>
    <t>211401517</t>
  </si>
  <si>
    <t>211401516</t>
  </si>
  <si>
    <t>211401515</t>
  </si>
  <si>
    <t>211401512</t>
  </si>
  <si>
    <t>211401511</t>
  </si>
  <si>
    <t>211401509</t>
  </si>
  <si>
    <t>211401506</t>
  </si>
  <si>
    <t>211401425</t>
  </si>
  <si>
    <t>211401424</t>
  </si>
  <si>
    <t>211401421</t>
  </si>
  <si>
    <t>211401419</t>
  </si>
  <si>
    <t>211401415</t>
  </si>
  <si>
    <t>211401412</t>
  </si>
  <si>
    <t>211401408</t>
  </si>
  <si>
    <t>211401404</t>
  </si>
  <si>
    <t>211401403</t>
  </si>
  <si>
    <t>211401402</t>
  </si>
  <si>
    <t>211401329</t>
  </si>
  <si>
    <t>211401328</t>
  </si>
  <si>
    <t>211401322</t>
  </si>
  <si>
    <t>211401321</t>
  </si>
  <si>
    <t>211401313</t>
  </si>
  <si>
    <t>211401311</t>
  </si>
  <si>
    <t>211401307</t>
  </si>
  <si>
    <t>211401230</t>
  </si>
  <si>
    <t>211401227</t>
  </si>
  <si>
    <t>211401226</t>
  </si>
  <si>
    <t>211401224</t>
  </si>
  <si>
    <t>211401222</t>
  </si>
  <si>
    <t>211401216</t>
  </si>
  <si>
    <t>211401215</t>
  </si>
  <si>
    <t>211401210</t>
  </si>
  <si>
    <t>211401206</t>
  </si>
  <si>
    <t>211401205</t>
  </si>
  <si>
    <t>211401204</t>
  </si>
  <si>
    <t>211401203</t>
  </si>
  <si>
    <t>211401202</t>
  </si>
  <si>
    <t>211401201</t>
  </si>
  <si>
    <t>211401129</t>
  </si>
  <si>
    <t>211401127</t>
  </si>
  <si>
    <t>211401126</t>
  </si>
  <si>
    <t>211401124</t>
  </si>
  <si>
    <t>211401121</t>
  </si>
  <si>
    <t>211401120</t>
  </si>
  <si>
    <t>211401119</t>
  </si>
  <si>
    <t>211401118</t>
  </si>
  <si>
    <t>211401117</t>
  </si>
  <si>
    <t>211401115</t>
  </si>
  <si>
    <t>211401114</t>
  </si>
  <si>
    <t>211401113</t>
  </si>
  <si>
    <t>211401112</t>
  </si>
  <si>
    <t>211401111</t>
  </si>
  <si>
    <t>211401108</t>
  </si>
  <si>
    <t>211401107</t>
  </si>
  <si>
    <t>211401106</t>
  </si>
  <si>
    <t>211401105</t>
  </si>
  <si>
    <t>211401104</t>
  </si>
  <si>
    <t>211401103</t>
  </si>
  <si>
    <t>201401620</t>
  </si>
  <si>
    <t>201401606</t>
  </si>
  <si>
    <t>201401530</t>
  </si>
  <si>
    <t>201401529</t>
  </si>
  <si>
    <t>201401521</t>
  </si>
  <si>
    <t>201401413</t>
  </si>
  <si>
    <t>201401122</t>
  </si>
  <si>
    <t>201401101</t>
  </si>
  <si>
    <t>200701320</t>
  </si>
  <si>
    <t>191401420</t>
  </si>
  <si>
    <t>191401417</t>
  </si>
  <si>
    <t>191401304</t>
  </si>
  <si>
    <t>191401106</t>
  </si>
  <si>
    <t>190701411</t>
  </si>
  <si>
    <t>7211176</t>
  </si>
  <si>
    <t>7211172</t>
  </si>
  <si>
    <t>7211171</t>
  </si>
  <si>
    <t>7211169</t>
  </si>
  <si>
    <t>7211166</t>
  </si>
  <si>
    <t>7211159</t>
  </si>
  <si>
    <t>7211041</t>
  </si>
  <si>
    <t>7211040</t>
  </si>
  <si>
    <t>7211036</t>
  </si>
  <si>
    <t>7211033</t>
  </si>
  <si>
    <t>7211032</t>
  </si>
  <si>
    <t>7211031</t>
  </si>
  <si>
    <t>7211027</t>
  </si>
  <si>
    <t>7211023</t>
  </si>
  <si>
    <t>7211021</t>
  </si>
  <si>
    <t>7211020</t>
  </si>
  <si>
    <t>7211019</t>
  </si>
  <si>
    <t>7211017</t>
  </si>
  <si>
    <t>7211016</t>
  </si>
  <si>
    <t>7211014</t>
  </si>
  <si>
    <t>7211010</t>
  </si>
  <si>
    <t>7211009</t>
  </si>
  <si>
    <t>7211008</t>
  </si>
  <si>
    <t>7211007</t>
  </si>
  <si>
    <t>7211005</t>
  </si>
  <si>
    <t>7211004</t>
  </si>
  <si>
    <t>7211003</t>
  </si>
  <si>
    <t>7211001</t>
  </si>
  <si>
    <t>7210999</t>
  </si>
  <si>
    <t>7210997</t>
  </si>
  <si>
    <t>7210996</t>
  </si>
  <si>
    <t>7210995</t>
  </si>
  <si>
    <t>7210994</t>
  </si>
  <si>
    <t>7210993</t>
  </si>
  <si>
    <t>3210697</t>
  </si>
  <si>
    <t>3210696</t>
  </si>
  <si>
    <t>3210694</t>
  </si>
  <si>
    <t>3210693</t>
  </si>
  <si>
    <t>3210691</t>
  </si>
  <si>
    <t>3210688</t>
  </si>
  <si>
    <r>
      <rPr>
        <b/>
        <sz val="12"/>
        <color theme="1"/>
        <rFont val="宋体"/>
        <family val="3"/>
        <charset val="134"/>
      </rPr>
      <t>班团</t>
    </r>
    <phoneticPr fontId="1" type="noConversion"/>
  </si>
  <si>
    <r>
      <rPr>
        <sz val="12"/>
        <color theme="1"/>
        <rFont val="宋体"/>
        <family val="3"/>
        <charset val="134"/>
      </rPr>
      <t>设计类</t>
    </r>
    <r>
      <rPr>
        <sz val="12"/>
        <color theme="1"/>
        <rFont val="Times New Roman"/>
        <family val="1"/>
      </rPr>
      <t>22-1</t>
    </r>
    <phoneticPr fontId="1" type="noConversion"/>
  </si>
  <si>
    <r>
      <rPr>
        <sz val="12"/>
        <color theme="1"/>
        <rFont val="宋体"/>
        <family val="3"/>
        <charset val="134"/>
      </rPr>
      <t>设计类</t>
    </r>
    <r>
      <rPr>
        <sz val="12"/>
        <color theme="1"/>
        <rFont val="Times New Roman"/>
        <family val="1"/>
      </rPr>
      <t>22-2</t>
    </r>
    <phoneticPr fontId="1" type="noConversion"/>
  </si>
  <si>
    <r>
      <rPr>
        <sz val="12"/>
        <color theme="1"/>
        <rFont val="宋体"/>
        <family val="3"/>
        <charset val="134"/>
      </rPr>
      <t>设计类</t>
    </r>
    <r>
      <rPr>
        <sz val="12"/>
        <color theme="1"/>
        <rFont val="Times New Roman"/>
        <family val="1"/>
      </rPr>
      <t>22-3</t>
    </r>
    <phoneticPr fontId="1" type="noConversion"/>
  </si>
  <si>
    <r>
      <rPr>
        <sz val="12"/>
        <color theme="1"/>
        <rFont val="宋体"/>
        <family val="3"/>
        <charset val="134"/>
      </rPr>
      <t>设计类</t>
    </r>
    <r>
      <rPr>
        <sz val="12"/>
        <color theme="1"/>
        <rFont val="Times New Roman"/>
        <family val="1"/>
      </rPr>
      <t>22-4</t>
    </r>
    <phoneticPr fontId="1" type="noConversion"/>
  </si>
  <si>
    <r>
      <rPr>
        <sz val="12"/>
        <color theme="1"/>
        <rFont val="宋体"/>
        <family val="3"/>
        <charset val="134"/>
      </rPr>
      <t>设计类</t>
    </r>
    <r>
      <rPr>
        <sz val="12"/>
        <color theme="1"/>
        <rFont val="Times New Roman"/>
        <family val="1"/>
      </rPr>
      <t>22-5</t>
    </r>
    <phoneticPr fontId="1" type="noConversion"/>
  </si>
  <si>
    <r>
      <rPr>
        <sz val="12"/>
        <color theme="1"/>
        <rFont val="宋体"/>
        <family val="3"/>
        <charset val="134"/>
      </rPr>
      <t>设计类</t>
    </r>
    <r>
      <rPr>
        <sz val="12"/>
        <color theme="1"/>
        <rFont val="Times New Roman"/>
        <family val="1"/>
      </rPr>
      <t>22-6</t>
    </r>
    <phoneticPr fontId="1" type="noConversion"/>
  </si>
  <si>
    <r>
      <rPr>
        <sz val="12"/>
        <color theme="1"/>
        <rFont val="宋体"/>
        <family val="3"/>
        <charset val="134"/>
      </rPr>
      <t>动画</t>
    </r>
    <r>
      <rPr>
        <sz val="12"/>
        <color theme="1"/>
        <rFont val="Times New Roman"/>
        <family val="1"/>
      </rPr>
      <t>22</t>
    </r>
    <phoneticPr fontId="1" type="noConversion"/>
  </si>
  <si>
    <r>
      <rPr>
        <sz val="12"/>
        <color theme="1"/>
        <rFont val="宋体"/>
        <family val="3"/>
        <charset val="134"/>
      </rPr>
      <t>环设</t>
    </r>
    <r>
      <rPr>
        <sz val="12"/>
        <color theme="1"/>
        <rFont val="Times New Roman"/>
        <family val="1"/>
      </rPr>
      <t>21-1</t>
    </r>
    <phoneticPr fontId="1" type="noConversion"/>
  </si>
  <si>
    <r>
      <rPr>
        <sz val="12"/>
        <color theme="1"/>
        <rFont val="宋体"/>
        <family val="3"/>
        <charset val="134"/>
      </rPr>
      <t>环设</t>
    </r>
    <r>
      <rPr>
        <sz val="12"/>
        <color theme="1"/>
        <rFont val="Times New Roman"/>
        <family val="1"/>
      </rPr>
      <t>21-2</t>
    </r>
    <phoneticPr fontId="1" type="noConversion"/>
  </si>
  <si>
    <r>
      <rPr>
        <sz val="12"/>
        <color theme="1"/>
        <rFont val="宋体"/>
        <family val="3"/>
        <charset val="134"/>
      </rPr>
      <t>环设</t>
    </r>
    <r>
      <rPr>
        <sz val="12"/>
        <color theme="1"/>
        <rFont val="Times New Roman"/>
        <family val="1"/>
      </rPr>
      <t>21-3</t>
    </r>
    <phoneticPr fontId="1" type="noConversion"/>
  </si>
  <si>
    <r>
      <rPr>
        <sz val="12"/>
        <color theme="1"/>
        <rFont val="宋体"/>
        <family val="3"/>
        <charset val="134"/>
      </rPr>
      <t>视传</t>
    </r>
    <r>
      <rPr>
        <sz val="12"/>
        <color theme="1"/>
        <rFont val="Times New Roman"/>
        <family val="1"/>
      </rPr>
      <t>21</t>
    </r>
    <phoneticPr fontId="1" type="noConversion"/>
  </si>
  <si>
    <r>
      <rPr>
        <sz val="12"/>
        <color theme="1"/>
        <rFont val="宋体"/>
        <family val="3"/>
        <charset val="134"/>
      </rPr>
      <t>产品</t>
    </r>
    <r>
      <rPr>
        <sz val="12"/>
        <color theme="1"/>
        <rFont val="Times New Roman"/>
        <family val="1"/>
      </rPr>
      <t>21</t>
    </r>
    <phoneticPr fontId="1" type="noConversion"/>
  </si>
  <si>
    <r>
      <rPr>
        <sz val="12"/>
        <color theme="1"/>
        <rFont val="宋体"/>
        <family val="3"/>
        <charset val="134"/>
      </rPr>
      <t>数艺</t>
    </r>
    <r>
      <rPr>
        <sz val="12"/>
        <color theme="1"/>
        <rFont val="Times New Roman"/>
        <family val="1"/>
      </rPr>
      <t>21</t>
    </r>
    <phoneticPr fontId="1" type="noConversion"/>
  </si>
  <si>
    <r>
      <rPr>
        <sz val="12"/>
        <color theme="1"/>
        <rFont val="宋体"/>
        <family val="3"/>
        <charset val="134"/>
      </rPr>
      <t>动画</t>
    </r>
    <r>
      <rPr>
        <sz val="12"/>
        <color theme="1"/>
        <rFont val="Times New Roman"/>
        <family val="1"/>
      </rPr>
      <t>21</t>
    </r>
    <phoneticPr fontId="1" type="noConversion"/>
  </si>
  <si>
    <r>
      <rPr>
        <sz val="12"/>
        <color theme="1"/>
        <rFont val="宋体"/>
        <family val="3"/>
        <charset val="134"/>
      </rPr>
      <t>艺硕</t>
    </r>
    <r>
      <rPr>
        <sz val="12"/>
        <color theme="1"/>
        <rFont val="Times New Roman"/>
        <family val="1"/>
      </rPr>
      <t>22-1</t>
    </r>
    <phoneticPr fontId="1" type="noConversion"/>
  </si>
  <si>
    <r>
      <rPr>
        <sz val="12"/>
        <color theme="1"/>
        <rFont val="宋体"/>
        <family val="3"/>
        <charset val="134"/>
      </rPr>
      <t>艺硕</t>
    </r>
    <r>
      <rPr>
        <sz val="12"/>
        <color theme="1"/>
        <rFont val="Times New Roman"/>
        <family val="1"/>
      </rPr>
      <t>22-2</t>
    </r>
    <phoneticPr fontId="1" type="noConversion"/>
  </si>
  <si>
    <r>
      <rPr>
        <sz val="12"/>
        <color theme="1"/>
        <rFont val="宋体"/>
        <family val="3"/>
        <charset val="134"/>
      </rPr>
      <t>艺硕</t>
    </r>
    <r>
      <rPr>
        <sz val="12"/>
        <color theme="1"/>
        <rFont val="Times New Roman"/>
        <family val="1"/>
      </rPr>
      <t>22-3</t>
    </r>
    <phoneticPr fontId="1" type="noConversion"/>
  </si>
  <si>
    <t>数艺19</t>
  </si>
  <si>
    <t>环设19-2</t>
  </si>
  <si>
    <t>动画20</t>
  </si>
  <si>
    <t>环创20</t>
  </si>
  <si>
    <t>环设20-2</t>
  </si>
  <si>
    <t>环设21-2</t>
  </si>
  <si>
    <t>数艺21</t>
  </si>
  <si>
    <t>产品21</t>
  </si>
  <si>
    <t>视传21</t>
  </si>
  <si>
    <t>环设21-3</t>
  </si>
  <si>
    <t>环设21-1</t>
  </si>
  <si>
    <t>动画21</t>
  </si>
  <si>
    <t>艺硕21-2</t>
  </si>
  <si>
    <t>艺硕21-3</t>
  </si>
  <si>
    <t>环设20-1</t>
  </si>
  <si>
    <t>设计类22-1</t>
  </si>
  <si>
    <t>设计类22-2</t>
  </si>
  <si>
    <t>设计类22-3</t>
  </si>
  <si>
    <t>设计类22-4</t>
  </si>
  <si>
    <t>设计类22-5</t>
  </si>
  <si>
    <t>设计类22-6</t>
  </si>
  <si>
    <t>动画22</t>
  </si>
  <si>
    <t>艺硕22-3</t>
  </si>
  <si>
    <t>艺硕22-2</t>
  </si>
  <si>
    <t>艺硕22-1</t>
  </si>
  <si>
    <t>累计申请入党人次</t>
    <phoneticPr fontId="1" type="noConversion"/>
  </si>
  <si>
    <t>班级人数</t>
    <phoneticPr fontId="1" type="noConversion"/>
  </si>
  <si>
    <t>申请入党率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</si>
</sst>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6"/>
      <name val="黑体"/>
      <family val="3"/>
      <charset val="134"/>
    </font>
    <font>
      <sz val="16"/>
      <name val="仿宋_GB2312"/>
      <family val="3"/>
      <charset val="134"/>
    </font>
    <font>
      <sz val="9"/>
      <name val="宋体"/>
      <family val="3"/>
      <charset val="134"/>
    </font>
    <font>
      <b/>
      <sz val="14"/>
      <name val="仿宋_GB2312"/>
      <family val="3"/>
      <charset val="134"/>
    </font>
    <font>
      <sz val="14"/>
      <name val="仿宋_GB2312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1"/>
      <name val="宋体"/>
      <family val="3"/>
      <charset val="134"/>
    </font>
    <font>
      <b/>
      <sz val="12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0" fillId="0" borderId="0" xfId="0" applyFont="1"/>
    <xf numFmtId="49" fontId="9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0" fontId="13" fillId="0" borderId="1" xfId="0" applyNumberFormat="1" applyFont="1" applyBorder="1" applyAlignment="1">
      <alignment horizontal="center" vertical="center"/>
    </xf>
    <xf numFmtId="10" fontId="14" fillId="0" borderId="1" xfId="0" applyNumberFormat="1" applyFont="1" applyBorder="1" applyAlignment="1">
      <alignment horizontal="center" vertical="center"/>
    </xf>
    <xf numFmtId="10" fontId="1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RX/2022-2023&#23398;&#24180;/20230526-&#25945;&#21153;&#23398;&#29983;&#22522;&#26412;&#20449;&#24687;&#31649;&#2970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RX/2022-2023&#23398;&#24180;/&#30740;&#31350;&#29983;/&#26368;&#20840;&#65281;&#33402;&#30805;&#30740;&#19968;&#30740;&#20108;&#30740;&#19977;&#24635;&#21517;&#213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04091282"/>
    </sheetNames>
    <sheetDataSet>
      <sheetData sheetId="0">
        <row r="1">
          <cell r="C1" t="str">
            <v>学号</v>
          </cell>
          <cell r="D1" t="str">
            <v>姓名拼音</v>
          </cell>
          <cell r="E1" t="str">
            <v>曾用名</v>
          </cell>
          <cell r="F1" t="str">
            <v>性别</v>
          </cell>
          <cell r="G1" t="str">
            <v>学生类别</v>
          </cell>
          <cell r="H1" t="str">
            <v>上课院系</v>
          </cell>
          <cell r="I1" t="str">
            <v>专业号</v>
          </cell>
          <cell r="J1" t="str">
            <v>专业名称</v>
          </cell>
          <cell r="K1" t="str">
            <v>专业方向名称</v>
          </cell>
          <cell r="L1" t="str">
            <v>班级</v>
          </cell>
        </row>
        <row r="2">
          <cell r="C2" t="str">
            <v>171401402</v>
          </cell>
          <cell r="D2" t="str">
            <v>MengDeHao</v>
          </cell>
          <cell r="E2" t="str">
            <v/>
          </cell>
          <cell r="F2" t="str">
            <v>男</v>
          </cell>
          <cell r="G2" t="str">
            <v>普通本科生</v>
          </cell>
          <cell r="H2" t="str">
            <v>艺术设计学院</v>
          </cell>
          <cell r="I2" t="str">
            <v>18003</v>
          </cell>
          <cell r="J2" t="str">
            <v>环境设计（创新实验班）</v>
          </cell>
          <cell r="K2" t="str">
            <v>艺术类</v>
          </cell>
          <cell r="L2" t="str">
            <v>环创19</v>
          </cell>
        </row>
        <row r="3">
          <cell r="C3" t="str">
            <v>171401503</v>
          </cell>
          <cell r="D3" t="str">
            <v>yangyuanzhe</v>
          </cell>
          <cell r="E3" t="str">
            <v/>
          </cell>
          <cell r="F3" t="str">
            <v>男</v>
          </cell>
          <cell r="G3" t="str">
            <v>普通本科生</v>
          </cell>
          <cell r="H3" t="str">
            <v>艺术设计学院</v>
          </cell>
          <cell r="I3" t="str">
            <v>15063-16</v>
          </cell>
          <cell r="J3" t="str">
            <v>动画</v>
          </cell>
          <cell r="K3" t="str">
            <v>艺术类</v>
          </cell>
          <cell r="L3" t="str">
            <v>动画19</v>
          </cell>
        </row>
        <row r="4">
          <cell r="C4" t="str">
            <v>171401620</v>
          </cell>
          <cell r="D4" t="str">
            <v>WangZiYue</v>
          </cell>
          <cell r="E4" t="str">
            <v/>
          </cell>
          <cell r="F4" t="str">
            <v>女</v>
          </cell>
          <cell r="G4" t="str">
            <v>普通本科生</v>
          </cell>
          <cell r="H4" t="str">
            <v>艺术设计学院</v>
          </cell>
          <cell r="I4" t="str">
            <v>15059-16</v>
          </cell>
          <cell r="J4" t="str">
            <v>环境设计</v>
          </cell>
          <cell r="K4" t="str">
            <v>艺术类</v>
          </cell>
          <cell r="L4" t="str">
            <v>环设19-2</v>
          </cell>
        </row>
        <row r="5">
          <cell r="C5" t="str">
            <v>171401702</v>
          </cell>
          <cell r="D5" t="str">
            <v>HanQingYuan</v>
          </cell>
          <cell r="E5" t="str">
            <v/>
          </cell>
          <cell r="F5" t="str">
            <v>男</v>
          </cell>
          <cell r="G5" t="str">
            <v>普通本科生</v>
          </cell>
          <cell r="H5" t="str">
            <v>艺术设计学院</v>
          </cell>
          <cell r="I5" t="str">
            <v>15063-16</v>
          </cell>
          <cell r="J5" t="str">
            <v>动画</v>
          </cell>
          <cell r="K5" t="str">
            <v/>
          </cell>
          <cell r="L5" t="str">
            <v>动画19</v>
          </cell>
        </row>
        <row r="6">
          <cell r="C6" t="str">
            <v>181401105</v>
          </cell>
          <cell r="D6" t="str">
            <v>ShiYaoDong</v>
          </cell>
          <cell r="E6" t="str">
            <v/>
          </cell>
          <cell r="F6" t="str">
            <v>男</v>
          </cell>
          <cell r="G6" t="str">
            <v>普通本科生</v>
          </cell>
          <cell r="H6" t="str">
            <v>艺术设计学院</v>
          </cell>
          <cell r="I6" t="str">
            <v>15059-16</v>
          </cell>
          <cell r="J6" t="str">
            <v>环境设计</v>
          </cell>
          <cell r="K6" t="str">
            <v>艺术类</v>
          </cell>
          <cell r="L6" t="str">
            <v>环设20-2</v>
          </cell>
        </row>
        <row r="7">
          <cell r="C7" t="str">
            <v>181401107</v>
          </cell>
          <cell r="D7" t="str">
            <v>TangZeLin</v>
          </cell>
          <cell r="E7" t="str">
            <v/>
          </cell>
          <cell r="F7" t="str">
            <v>女</v>
          </cell>
          <cell r="G7" t="str">
            <v>普通本科生</v>
          </cell>
          <cell r="H7" t="str">
            <v>艺术设计学院</v>
          </cell>
          <cell r="I7" t="str">
            <v>15059-16</v>
          </cell>
          <cell r="J7" t="str">
            <v>环境设计</v>
          </cell>
          <cell r="K7" t="str">
            <v>艺术类</v>
          </cell>
          <cell r="L7" t="str">
            <v>环设19-2</v>
          </cell>
        </row>
        <row r="8">
          <cell r="C8" t="str">
            <v>181401229</v>
          </cell>
          <cell r="D8" t="str">
            <v>WangJiaLi</v>
          </cell>
          <cell r="E8" t="str">
            <v/>
          </cell>
          <cell r="F8" t="str">
            <v>女</v>
          </cell>
          <cell r="G8" t="str">
            <v>普通本科生</v>
          </cell>
          <cell r="H8" t="str">
            <v>艺术设计学院</v>
          </cell>
          <cell r="I8" t="str">
            <v>18003</v>
          </cell>
          <cell r="J8" t="str">
            <v>环境设计（创新实验班）</v>
          </cell>
          <cell r="K8" t="str">
            <v>艺术类</v>
          </cell>
          <cell r="L8" t="str">
            <v>环创19</v>
          </cell>
        </row>
        <row r="9">
          <cell r="C9" t="str">
            <v>181401301</v>
          </cell>
          <cell r="D9" t="str">
            <v>WuRuiHong</v>
          </cell>
          <cell r="E9" t="str">
            <v/>
          </cell>
          <cell r="F9" t="str">
            <v>男</v>
          </cell>
          <cell r="G9" t="str">
            <v>普通本科生</v>
          </cell>
          <cell r="H9" t="str">
            <v>艺术设计学院</v>
          </cell>
          <cell r="I9" t="str">
            <v>18003</v>
          </cell>
          <cell r="J9" t="str">
            <v>环境设计（创新实验班）</v>
          </cell>
          <cell r="K9" t="str">
            <v>艺术类</v>
          </cell>
          <cell r="L9" t="str">
            <v>环创19</v>
          </cell>
        </row>
        <row r="10">
          <cell r="C10" t="str">
            <v>181401303</v>
          </cell>
          <cell r="D10" t="str">
            <v>QianXiaoYang</v>
          </cell>
          <cell r="E10" t="str">
            <v/>
          </cell>
          <cell r="F10" t="str">
            <v>男</v>
          </cell>
          <cell r="G10" t="str">
            <v>普通本科生</v>
          </cell>
          <cell r="H10" t="str">
            <v>艺术设计学院</v>
          </cell>
          <cell r="I10" t="str">
            <v>15062-16</v>
          </cell>
          <cell r="J10" t="str">
            <v>数字媒体艺术</v>
          </cell>
          <cell r="K10" t="str">
            <v>艺术类</v>
          </cell>
          <cell r="L10" t="str">
            <v>数艺19</v>
          </cell>
        </row>
        <row r="11">
          <cell r="C11" t="str">
            <v>181401326</v>
          </cell>
          <cell r="D11" t="str">
            <v>ZhaoJiaYi</v>
          </cell>
          <cell r="E11" t="str">
            <v/>
          </cell>
          <cell r="F11" t="str">
            <v>女</v>
          </cell>
          <cell r="G11" t="str">
            <v>普通本科生</v>
          </cell>
          <cell r="H11" t="str">
            <v>艺术设计学院</v>
          </cell>
          <cell r="I11" t="str">
            <v>15061-16</v>
          </cell>
          <cell r="J11" t="str">
            <v>产品设计</v>
          </cell>
          <cell r="K11" t="str">
            <v>艺术类</v>
          </cell>
          <cell r="L11" t="str">
            <v>产品19</v>
          </cell>
        </row>
        <row r="12">
          <cell r="C12" t="str">
            <v>181401330</v>
          </cell>
          <cell r="D12" t="str">
            <v>WenManQi</v>
          </cell>
          <cell r="E12" t="str">
            <v/>
          </cell>
          <cell r="F12" t="str">
            <v>女</v>
          </cell>
          <cell r="G12" t="str">
            <v>普通本科生</v>
          </cell>
          <cell r="H12" t="str">
            <v>艺术设计学院</v>
          </cell>
          <cell r="I12" t="str">
            <v>15063-16</v>
          </cell>
          <cell r="J12" t="str">
            <v>动画</v>
          </cell>
          <cell r="K12" t="str">
            <v>艺术类</v>
          </cell>
          <cell r="L12" t="str">
            <v>动画19</v>
          </cell>
        </row>
        <row r="13">
          <cell r="C13" t="str">
            <v>181401503</v>
          </cell>
          <cell r="D13" t="str">
            <v>YangKaiYao</v>
          </cell>
          <cell r="E13" t="str">
            <v/>
          </cell>
          <cell r="F13" t="str">
            <v>男</v>
          </cell>
          <cell r="G13" t="str">
            <v>普通本科生</v>
          </cell>
          <cell r="H13" t="str">
            <v>艺术设计学院</v>
          </cell>
          <cell r="I13" t="str">
            <v>15062-16</v>
          </cell>
          <cell r="J13" t="str">
            <v>数字媒体艺术</v>
          </cell>
          <cell r="K13" t="str">
            <v>艺术类</v>
          </cell>
          <cell r="L13" t="str">
            <v>数艺19</v>
          </cell>
        </row>
        <row r="14">
          <cell r="C14" t="str">
            <v>181401517</v>
          </cell>
          <cell r="D14" t="str">
            <v>YuZeYang</v>
          </cell>
          <cell r="E14" t="str">
            <v/>
          </cell>
          <cell r="F14" t="str">
            <v>女</v>
          </cell>
          <cell r="G14" t="str">
            <v>普通本科生</v>
          </cell>
          <cell r="H14" t="str">
            <v>艺术设计学院</v>
          </cell>
          <cell r="I14" t="str">
            <v>15060-16</v>
          </cell>
          <cell r="J14" t="str">
            <v>视觉传达设计</v>
          </cell>
          <cell r="K14" t="str">
            <v>艺术类</v>
          </cell>
          <cell r="L14" t="str">
            <v>视传19</v>
          </cell>
        </row>
        <row r="15">
          <cell r="C15" t="str">
            <v>181401518</v>
          </cell>
          <cell r="D15" t="str">
            <v>ZhangYunQi</v>
          </cell>
          <cell r="E15" t="str">
            <v/>
          </cell>
          <cell r="F15" t="str">
            <v>女</v>
          </cell>
          <cell r="G15" t="str">
            <v>普通本科生</v>
          </cell>
          <cell r="H15" t="str">
            <v>艺术设计学院</v>
          </cell>
          <cell r="I15" t="str">
            <v>18003</v>
          </cell>
          <cell r="J15" t="str">
            <v>环境设计（创新实验班）</v>
          </cell>
          <cell r="K15" t="str">
            <v/>
          </cell>
          <cell r="L15" t="str">
            <v>环创19</v>
          </cell>
        </row>
        <row r="16">
          <cell r="C16" t="str">
            <v>181401714</v>
          </cell>
          <cell r="D16" t="str">
            <v>ZhouHuiZe</v>
          </cell>
          <cell r="E16" t="str">
            <v/>
          </cell>
          <cell r="F16" t="str">
            <v>女</v>
          </cell>
          <cell r="G16" t="str">
            <v>普通本科生</v>
          </cell>
          <cell r="H16" t="str">
            <v>艺术设计学院</v>
          </cell>
          <cell r="I16" t="str">
            <v>15059-16</v>
          </cell>
          <cell r="J16" t="str">
            <v>环境设计</v>
          </cell>
          <cell r="K16" t="str">
            <v>艺术类</v>
          </cell>
          <cell r="L16" t="str">
            <v>环设19-2</v>
          </cell>
        </row>
        <row r="17">
          <cell r="C17" t="str">
            <v>181401718</v>
          </cell>
          <cell r="D17" t="str">
            <v>LiQiTing</v>
          </cell>
          <cell r="E17" t="str">
            <v/>
          </cell>
          <cell r="F17" t="str">
            <v>女</v>
          </cell>
          <cell r="G17" t="str">
            <v>普通本科生</v>
          </cell>
          <cell r="H17" t="str">
            <v>艺术设计学院</v>
          </cell>
          <cell r="I17" t="str">
            <v>15059-16</v>
          </cell>
          <cell r="J17" t="str">
            <v>环境设计</v>
          </cell>
          <cell r="K17" t="str">
            <v>艺术类</v>
          </cell>
          <cell r="L17" t="str">
            <v>环设19-2</v>
          </cell>
        </row>
        <row r="18">
          <cell r="C18" t="str">
            <v>181401722</v>
          </cell>
          <cell r="D18" t="str">
            <v>YangZiYi</v>
          </cell>
          <cell r="E18" t="str">
            <v/>
          </cell>
          <cell r="F18" t="str">
            <v>女</v>
          </cell>
          <cell r="G18" t="str">
            <v>普通本科生</v>
          </cell>
          <cell r="H18" t="str">
            <v>艺术设计学院</v>
          </cell>
          <cell r="I18" t="str">
            <v>15063-16</v>
          </cell>
          <cell r="J18" t="str">
            <v>动画</v>
          </cell>
          <cell r="K18" t="str">
            <v>艺术类</v>
          </cell>
          <cell r="L18" t="str">
            <v>动画19</v>
          </cell>
        </row>
        <row r="19">
          <cell r="C19" t="str">
            <v>190601124</v>
          </cell>
          <cell r="D19" t="str">
            <v>DongYuHan</v>
          </cell>
          <cell r="E19" t="str">
            <v/>
          </cell>
          <cell r="F19" t="str">
            <v>女</v>
          </cell>
          <cell r="G19" t="str">
            <v>普通本科生</v>
          </cell>
          <cell r="H19" t="str">
            <v>艺术设计学院</v>
          </cell>
          <cell r="I19" t="str">
            <v>15059-16</v>
          </cell>
          <cell r="J19" t="str">
            <v>环境设计</v>
          </cell>
          <cell r="K19" t="str">
            <v>机械设计制造及其自动化</v>
          </cell>
          <cell r="L19" t="str">
            <v>环设20-1</v>
          </cell>
        </row>
        <row r="20">
          <cell r="C20" t="str">
            <v>190701411</v>
          </cell>
          <cell r="D20" t="str">
            <v>ZhanYan</v>
          </cell>
          <cell r="E20" t="str">
            <v/>
          </cell>
          <cell r="F20" t="str">
            <v>男</v>
          </cell>
          <cell r="G20" t="str">
            <v>普通本科生</v>
          </cell>
          <cell r="H20" t="str">
            <v>艺术设计学院</v>
          </cell>
          <cell r="I20" t="str">
            <v>15062-16</v>
          </cell>
          <cell r="J20" t="str">
            <v>数字媒体艺术</v>
          </cell>
          <cell r="K20" t="str">
            <v>林业工程类</v>
          </cell>
          <cell r="L20" t="str">
            <v>数艺20</v>
          </cell>
        </row>
        <row r="21">
          <cell r="C21" t="str">
            <v>191401101</v>
          </cell>
          <cell r="D21" t="str">
            <v>LiLinBo</v>
          </cell>
          <cell r="E21" t="str">
            <v/>
          </cell>
          <cell r="F21" t="str">
            <v>男</v>
          </cell>
          <cell r="G21" t="str">
            <v>普通本科生</v>
          </cell>
          <cell r="H21" t="str">
            <v>艺术设计学院</v>
          </cell>
          <cell r="I21" t="str">
            <v>15059-16</v>
          </cell>
          <cell r="J21" t="str">
            <v>环境设计</v>
          </cell>
          <cell r="K21" t="str">
            <v>艺术类</v>
          </cell>
          <cell r="L21" t="str">
            <v>环设19-2</v>
          </cell>
        </row>
        <row r="22">
          <cell r="C22" t="str">
            <v>191401102</v>
          </cell>
          <cell r="D22" t="str">
            <v>ChenTianCheng</v>
          </cell>
          <cell r="E22" t="str">
            <v/>
          </cell>
          <cell r="F22" t="str">
            <v>男</v>
          </cell>
          <cell r="G22" t="str">
            <v>普通本科生</v>
          </cell>
          <cell r="H22" t="str">
            <v>艺术设计学院</v>
          </cell>
          <cell r="I22" t="str">
            <v>18003</v>
          </cell>
          <cell r="J22" t="str">
            <v>环境设计（创新实验班）</v>
          </cell>
          <cell r="K22" t="str">
            <v>艺术类</v>
          </cell>
          <cell r="L22" t="str">
            <v>环创19</v>
          </cell>
        </row>
        <row r="23">
          <cell r="C23" t="str">
            <v>191401103</v>
          </cell>
          <cell r="D23" t="str">
            <v>ZhangZengJia</v>
          </cell>
          <cell r="E23" t="str">
            <v/>
          </cell>
          <cell r="F23" t="str">
            <v>男</v>
          </cell>
          <cell r="G23" t="str">
            <v>普通本科生</v>
          </cell>
          <cell r="H23" t="str">
            <v>艺术设计学院</v>
          </cell>
          <cell r="I23" t="str">
            <v>15060-16</v>
          </cell>
          <cell r="J23" t="str">
            <v>视觉传达设计</v>
          </cell>
          <cell r="K23" t="str">
            <v>艺术类</v>
          </cell>
          <cell r="L23" t="str">
            <v>视传19</v>
          </cell>
        </row>
        <row r="24">
          <cell r="C24" t="str">
            <v>191401104</v>
          </cell>
          <cell r="D24" t="str">
            <v>ZhangZongShuai</v>
          </cell>
          <cell r="E24" t="str">
            <v/>
          </cell>
          <cell r="F24" t="str">
            <v>男</v>
          </cell>
          <cell r="G24" t="str">
            <v>普通本科生</v>
          </cell>
          <cell r="H24" t="str">
            <v>艺术设计学院</v>
          </cell>
          <cell r="I24" t="str">
            <v>15061-16</v>
          </cell>
          <cell r="J24" t="str">
            <v>产品设计</v>
          </cell>
          <cell r="K24" t="str">
            <v>艺术类</v>
          </cell>
          <cell r="L24" t="str">
            <v>产品19</v>
          </cell>
        </row>
        <row r="25">
          <cell r="C25" t="str">
            <v>191401105</v>
          </cell>
          <cell r="D25" t="str">
            <v>HaoYuJie</v>
          </cell>
          <cell r="E25" t="str">
            <v/>
          </cell>
          <cell r="F25" t="str">
            <v>男</v>
          </cell>
          <cell r="G25" t="str">
            <v>普通本科生</v>
          </cell>
          <cell r="H25" t="str">
            <v>艺术设计学院</v>
          </cell>
          <cell r="I25" t="str">
            <v>15062-16</v>
          </cell>
          <cell r="J25" t="str">
            <v>数字媒体艺术</v>
          </cell>
          <cell r="K25" t="str">
            <v>艺术类</v>
          </cell>
          <cell r="L25" t="str">
            <v>数艺19</v>
          </cell>
        </row>
        <row r="26">
          <cell r="C26" t="str">
            <v>191401106</v>
          </cell>
          <cell r="D26" t="str">
            <v>MuTianYue</v>
          </cell>
          <cell r="E26" t="str">
            <v/>
          </cell>
          <cell r="F26" t="str">
            <v>男</v>
          </cell>
          <cell r="G26" t="str">
            <v>普通本科生</v>
          </cell>
          <cell r="H26" t="str">
            <v>艺术设计学院</v>
          </cell>
          <cell r="I26" t="str">
            <v>15062-16</v>
          </cell>
          <cell r="J26" t="str">
            <v>数字媒体艺术</v>
          </cell>
          <cell r="K26" t="str">
            <v/>
          </cell>
          <cell r="L26" t="str">
            <v>数艺19</v>
          </cell>
        </row>
        <row r="27">
          <cell r="C27" t="str">
            <v>191401107</v>
          </cell>
          <cell r="D27" t="str">
            <v>ChenXinYu</v>
          </cell>
          <cell r="E27" t="str">
            <v/>
          </cell>
          <cell r="F27" t="str">
            <v>女</v>
          </cell>
          <cell r="G27" t="str">
            <v>普通本科生</v>
          </cell>
          <cell r="H27" t="str">
            <v>艺术设计学院</v>
          </cell>
          <cell r="I27" t="str">
            <v>18003</v>
          </cell>
          <cell r="J27" t="str">
            <v>环境设计（创新实验班）</v>
          </cell>
          <cell r="K27" t="str">
            <v>艺术类</v>
          </cell>
          <cell r="L27" t="str">
            <v>环创19</v>
          </cell>
        </row>
        <row r="28">
          <cell r="C28" t="str">
            <v>191401108</v>
          </cell>
          <cell r="D28" t="str">
            <v>LiYaYa</v>
          </cell>
          <cell r="E28" t="str">
            <v/>
          </cell>
          <cell r="F28" t="str">
            <v>女</v>
          </cell>
          <cell r="G28" t="str">
            <v>普通本科生</v>
          </cell>
          <cell r="H28" t="str">
            <v>艺术设计学院</v>
          </cell>
          <cell r="I28" t="str">
            <v>15063-16</v>
          </cell>
          <cell r="J28" t="str">
            <v>动画</v>
          </cell>
          <cell r="K28" t="str">
            <v>艺术类</v>
          </cell>
          <cell r="L28" t="str">
            <v>动画19</v>
          </cell>
        </row>
        <row r="29">
          <cell r="C29" t="str">
            <v>191401109</v>
          </cell>
          <cell r="D29" t="str">
            <v>CaiXiaoTing</v>
          </cell>
          <cell r="E29" t="str">
            <v/>
          </cell>
          <cell r="F29" t="str">
            <v>女</v>
          </cell>
          <cell r="G29" t="str">
            <v>普通本科生</v>
          </cell>
          <cell r="H29" t="str">
            <v>艺术设计学院</v>
          </cell>
          <cell r="I29" t="str">
            <v>15063-16</v>
          </cell>
          <cell r="J29" t="str">
            <v>动画</v>
          </cell>
          <cell r="K29" t="str">
            <v>艺术类</v>
          </cell>
          <cell r="L29" t="str">
            <v>动画19</v>
          </cell>
        </row>
        <row r="30">
          <cell r="C30" t="str">
            <v>191401110</v>
          </cell>
          <cell r="D30" t="str">
            <v>TianZhiYuan</v>
          </cell>
          <cell r="E30" t="str">
            <v/>
          </cell>
          <cell r="F30" t="str">
            <v>女</v>
          </cell>
          <cell r="G30" t="str">
            <v>普通本科生</v>
          </cell>
          <cell r="H30" t="str">
            <v>艺术设计学院</v>
          </cell>
          <cell r="I30" t="str">
            <v>15063-16</v>
          </cell>
          <cell r="J30" t="str">
            <v>动画</v>
          </cell>
          <cell r="K30" t="str">
            <v>艺术类</v>
          </cell>
          <cell r="L30" t="str">
            <v>动画19</v>
          </cell>
        </row>
        <row r="31">
          <cell r="C31" t="str">
            <v>191401111</v>
          </cell>
          <cell r="D31" t="str">
            <v>TangManQi</v>
          </cell>
          <cell r="E31" t="str">
            <v/>
          </cell>
          <cell r="F31" t="str">
            <v>女</v>
          </cell>
          <cell r="G31" t="str">
            <v>普通本科生</v>
          </cell>
          <cell r="H31" t="str">
            <v>艺术设计学院</v>
          </cell>
          <cell r="I31" t="str">
            <v>15059-16</v>
          </cell>
          <cell r="J31" t="str">
            <v>环境设计</v>
          </cell>
          <cell r="K31" t="str">
            <v>艺术类</v>
          </cell>
          <cell r="L31" t="str">
            <v>环设19-1</v>
          </cell>
        </row>
        <row r="32">
          <cell r="C32" t="str">
            <v>191401112</v>
          </cell>
          <cell r="D32" t="str">
            <v>BaiZhaoDi</v>
          </cell>
          <cell r="E32" t="str">
            <v/>
          </cell>
          <cell r="F32" t="str">
            <v>女</v>
          </cell>
          <cell r="G32" t="str">
            <v>普通本科生</v>
          </cell>
          <cell r="H32" t="str">
            <v>艺术设计学院</v>
          </cell>
          <cell r="I32" t="str">
            <v>15061-16</v>
          </cell>
          <cell r="J32" t="str">
            <v>产品设计</v>
          </cell>
          <cell r="K32" t="str">
            <v>艺术类</v>
          </cell>
          <cell r="L32" t="str">
            <v>产品19</v>
          </cell>
        </row>
        <row r="33">
          <cell r="C33" t="str">
            <v>191401113</v>
          </cell>
          <cell r="D33" t="str">
            <v>ZhaoFangQing</v>
          </cell>
          <cell r="E33" t="str">
            <v/>
          </cell>
          <cell r="F33" t="str">
            <v>女</v>
          </cell>
          <cell r="G33" t="str">
            <v>普通本科生</v>
          </cell>
          <cell r="H33" t="str">
            <v>艺术设计学院</v>
          </cell>
          <cell r="I33" t="str">
            <v>15059-16</v>
          </cell>
          <cell r="J33" t="str">
            <v>环境设计</v>
          </cell>
          <cell r="K33" t="str">
            <v>艺术类</v>
          </cell>
          <cell r="L33" t="str">
            <v>环设19-1</v>
          </cell>
        </row>
        <row r="34">
          <cell r="C34" t="str">
            <v>191401114</v>
          </cell>
          <cell r="D34" t="str">
            <v>ZhangHaoXin</v>
          </cell>
          <cell r="E34" t="str">
            <v/>
          </cell>
          <cell r="F34" t="str">
            <v>女</v>
          </cell>
          <cell r="G34" t="str">
            <v>普通本科生</v>
          </cell>
          <cell r="H34" t="str">
            <v>艺术设计学院</v>
          </cell>
          <cell r="I34" t="str">
            <v>15059-16</v>
          </cell>
          <cell r="J34" t="str">
            <v>环境设计</v>
          </cell>
          <cell r="K34" t="str">
            <v>艺术类</v>
          </cell>
          <cell r="L34" t="str">
            <v>环设19-1</v>
          </cell>
        </row>
        <row r="35">
          <cell r="C35" t="str">
            <v>191401115</v>
          </cell>
          <cell r="D35" t="str">
            <v>GuXueChun</v>
          </cell>
          <cell r="E35" t="str">
            <v/>
          </cell>
          <cell r="F35" t="str">
            <v>女</v>
          </cell>
          <cell r="G35" t="str">
            <v>普通本科生</v>
          </cell>
          <cell r="H35" t="str">
            <v>艺术设计学院</v>
          </cell>
          <cell r="I35" t="str">
            <v>15062-16</v>
          </cell>
          <cell r="J35" t="str">
            <v>数字媒体艺术</v>
          </cell>
          <cell r="K35" t="str">
            <v>艺术类</v>
          </cell>
          <cell r="L35" t="str">
            <v>数艺19</v>
          </cell>
        </row>
        <row r="36">
          <cell r="C36" t="str">
            <v>191401116</v>
          </cell>
          <cell r="D36" t="str">
            <v>TianXiaoKe</v>
          </cell>
          <cell r="E36" t="str">
            <v/>
          </cell>
          <cell r="F36" t="str">
            <v>女</v>
          </cell>
          <cell r="G36" t="str">
            <v>普通本科生</v>
          </cell>
          <cell r="H36" t="str">
            <v>艺术设计学院</v>
          </cell>
          <cell r="I36" t="str">
            <v>15060-16</v>
          </cell>
          <cell r="J36" t="str">
            <v>视觉传达设计</v>
          </cell>
          <cell r="K36" t="str">
            <v>艺术类</v>
          </cell>
          <cell r="L36" t="str">
            <v>视传19</v>
          </cell>
        </row>
        <row r="37">
          <cell r="C37" t="str">
            <v>191401117</v>
          </cell>
          <cell r="D37" t="str">
            <v>LiuBoHan</v>
          </cell>
          <cell r="E37" t="str">
            <v/>
          </cell>
          <cell r="F37" t="str">
            <v>女</v>
          </cell>
          <cell r="G37" t="str">
            <v>普通本科生</v>
          </cell>
          <cell r="H37" t="str">
            <v>艺术设计学院</v>
          </cell>
          <cell r="I37" t="str">
            <v>15061-16</v>
          </cell>
          <cell r="J37" t="str">
            <v>产品设计</v>
          </cell>
          <cell r="K37" t="str">
            <v>艺术类</v>
          </cell>
          <cell r="L37" t="str">
            <v>产品19</v>
          </cell>
        </row>
        <row r="38">
          <cell r="C38" t="str">
            <v>191401118</v>
          </cell>
          <cell r="D38" t="str">
            <v>LiuMingZi</v>
          </cell>
          <cell r="E38" t="str">
            <v/>
          </cell>
          <cell r="F38" t="str">
            <v>女</v>
          </cell>
          <cell r="G38" t="str">
            <v>普通本科生</v>
          </cell>
          <cell r="H38" t="str">
            <v>艺术设计学院</v>
          </cell>
          <cell r="I38" t="str">
            <v>15059-16</v>
          </cell>
          <cell r="J38" t="str">
            <v>环境设计</v>
          </cell>
          <cell r="K38" t="str">
            <v>艺术类</v>
          </cell>
          <cell r="L38" t="str">
            <v>环设19-2</v>
          </cell>
        </row>
        <row r="39">
          <cell r="C39" t="str">
            <v>191401119</v>
          </cell>
          <cell r="D39" t="str">
            <v>ZhangTianJiao</v>
          </cell>
          <cell r="E39" t="str">
            <v/>
          </cell>
          <cell r="F39" t="str">
            <v>女</v>
          </cell>
          <cell r="G39" t="str">
            <v>普通本科生</v>
          </cell>
          <cell r="H39" t="str">
            <v>艺术设计学院</v>
          </cell>
          <cell r="I39" t="str">
            <v>15061-16</v>
          </cell>
          <cell r="J39" t="str">
            <v>产品设计</v>
          </cell>
          <cell r="K39" t="str">
            <v>艺术类</v>
          </cell>
          <cell r="L39" t="str">
            <v>产品19</v>
          </cell>
        </row>
        <row r="40">
          <cell r="C40" t="str">
            <v>191401120</v>
          </cell>
          <cell r="D40" t="str">
            <v>ZhouJingTong</v>
          </cell>
          <cell r="E40" t="str">
            <v/>
          </cell>
          <cell r="F40" t="str">
            <v>女</v>
          </cell>
          <cell r="G40" t="str">
            <v>普通本科生</v>
          </cell>
          <cell r="H40" t="str">
            <v>艺术设计学院</v>
          </cell>
          <cell r="I40" t="str">
            <v>15063-16</v>
          </cell>
          <cell r="J40" t="str">
            <v>动画</v>
          </cell>
          <cell r="K40" t="str">
            <v>艺术类</v>
          </cell>
          <cell r="L40" t="str">
            <v>动画19</v>
          </cell>
        </row>
        <row r="41">
          <cell r="C41" t="str">
            <v>191401121</v>
          </cell>
          <cell r="D41" t="str">
            <v>DengYangXia</v>
          </cell>
          <cell r="E41" t="str">
            <v/>
          </cell>
          <cell r="F41" t="str">
            <v>女</v>
          </cell>
          <cell r="G41" t="str">
            <v>普通本科生</v>
          </cell>
          <cell r="H41" t="str">
            <v>艺术设计学院</v>
          </cell>
          <cell r="I41" t="str">
            <v>15062-16</v>
          </cell>
          <cell r="J41" t="str">
            <v>数字媒体艺术</v>
          </cell>
          <cell r="K41" t="str">
            <v>艺术类</v>
          </cell>
          <cell r="L41" t="str">
            <v>数艺19</v>
          </cell>
        </row>
        <row r="42">
          <cell r="C42" t="str">
            <v>191401122</v>
          </cell>
          <cell r="D42" t="str">
            <v>YuanXiangHan</v>
          </cell>
          <cell r="E42" t="str">
            <v/>
          </cell>
          <cell r="F42" t="str">
            <v>女</v>
          </cell>
          <cell r="G42" t="str">
            <v>普通本科生</v>
          </cell>
          <cell r="H42" t="str">
            <v>艺术设计学院</v>
          </cell>
          <cell r="I42" t="str">
            <v>18003</v>
          </cell>
          <cell r="J42" t="str">
            <v>环境设计（创新实验班）</v>
          </cell>
          <cell r="K42" t="str">
            <v>艺术类</v>
          </cell>
          <cell r="L42" t="str">
            <v>环创19</v>
          </cell>
        </row>
        <row r="43">
          <cell r="C43" t="str">
            <v>191401123</v>
          </cell>
          <cell r="D43" t="str">
            <v>ZhangZiTing</v>
          </cell>
          <cell r="E43" t="str">
            <v/>
          </cell>
          <cell r="F43" t="str">
            <v>女</v>
          </cell>
          <cell r="G43" t="str">
            <v>普通本科生</v>
          </cell>
          <cell r="H43" t="str">
            <v>艺术设计学院</v>
          </cell>
          <cell r="I43" t="str">
            <v>15062-16</v>
          </cell>
          <cell r="J43" t="str">
            <v>数字媒体艺术</v>
          </cell>
          <cell r="K43" t="str">
            <v>艺术类</v>
          </cell>
          <cell r="L43" t="str">
            <v>数艺19</v>
          </cell>
        </row>
        <row r="44">
          <cell r="C44" t="str">
            <v>191401124</v>
          </cell>
          <cell r="D44" t="str">
            <v>ZhouMeiChen</v>
          </cell>
          <cell r="E44" t="str">
            <v/>
          </cell>
          <cell r="F44" t="str">
            <v>女</v>
          </cell>
          <cell r="G44" t="str">
            <v>普通本科生</v>
          </cell>
          <cell r="H44" t="str">
            <v>艺术设计学院</v>
          </cell>
          <cell r="I44" t="str">
            <v>15060-16</v>
          </cell>
          <cell r="J44" t="str">
            <v>视觉传达设计</v>
          </cell>
          <cell r="K44" t="str">
            <v>艺术类</v>
          </cell>
          <cell r="L44" t="str">
            <v>视传19</v>
          </cell>
        </row>
        <row r="45">
          <cell r="C45" t="str">
            <v>191401125</v>
          </cell>
          <cell r="D45" t="str">
            <v>WangXiaoXi</v>
          </cell>
          <cell r="E45" t="str">
            <v/>
          </cell>
          <cell r="F45" t="str">
            <v>女</v>
          </cell>
          <cell r="G45" t="str">
            <v>普通本科生</v>
          </cell>
          <cell r="H45" t="str">
            <v>艺术设计学院</v>
          </cell>
          <cell r="I45" t="str">
            <v>15062-16</v>
          </cell>
          <cell r="J45" t="str">
            <v>数字媒体艺术</v>
          </cell>
          <cell r="K45" t="str">
            <v>艺术类</v>
          </cell>
          <cell r="L45" t="str">
            <v>数艺19</v>
          </cell>
        </row>
        <row r="46">
          <cell r="C46" t="str">
            <v>191401126</v>
          </cell>
          <cell r="D46" t="str">
            <v>JiangHaoYan</v>
          </cell>
          <cell r="E46" t="str">
            <v/>
          </cell>
          <cell r="F46" t="str">
            <v>女</v>
          </cell>
          <cell r="G46" t="str">
            <v>普通本科生</v>
          </cell>
          <cell r="H46" t="str">
            <v>艺术设计学院</v>
          </cell>
          <cell r="I46" t="str">
            <v>15063-16</v>
          </cell>
          <cell r="J46" t="str">
            <v>动画</v>
          </cell>
          <cell r="K46" t="str">
            <v>艺术类</v>
          </cell>
          <cell r="L46" t="str">
            <v>动画19</v>
          </cell>
        </row>
        <row r="47">
          <cell r="C47" t="str">
            <v>191401127</v>
          </cell>
          <cell r="D47" t="str">
            <v>ZhuXiaoYan</v>
          </cell>
          <cell r="E47" t="str">
            <v/>
          </cell>
          <cell r="F47" t="str">
            <v>女</v>
          </cell>
          <cell r="G47" t="str">
            <v>普通本科生</v>
          </cell>
          <cell r="H47" t="str">
            <v>艺术设计学院</v>
          </cell>
          <cell r="I47" t="str">
            <v>15063-16</v>
          </cell>
          <cell r="J47" t="str">
            <v>动画</v>
          </cell>
          <cell r="K47" t="str">
            <v>艺术类</v>
          </cell>
          <cell r="L47" t="str">
            <v>动画19</v>
          </cell>
        </row>
        <row r="48">
          <cell r="C48" t="str">
            <v>191401128</v>
          </cell>
          <cell r="D48" t="str">
            <v>QinYiDan</v>
          </cell>
          <cell r="E48" t="str">
            <v/>
          </cell>
          <cell r="F48" t="str">
            <v>女</v>
          </cell>
          <cell r="G48" t="str">
            <v>普通本科生</v>
          </cell>
          <cell r="H48" t="str">
            <v>艺术设计学院</v>
          </cell>
          <cell r="I48" t="str">
            <v>15063-16</v>
          </cell>
          <cell r="J48" t="str">
            <v>动画</v>
          </cell>
          <cell r="K48" t="str">
            <v>艺术类</v>
          </cell>
          <cell r="L48" t="str">
            <v>动画19</v>
          </cell>
        </row>
        <row r="49">
          <cell r="C49" t="str">
            <v>191401129</v>
          </cell>
          <cell r="D49" t="str">
            <v>HeYuXuan</v>
          </cell>
          <cell r="E49" t="str">
            <v/>
          </cell>
          <cell r="F49" t="str">
            <v>女</v>
          </cell>
          <cell r="G49" t="str">
            <v>普通本科生</v>
          </cell>
          <cell r="H49" t="str">
            <v>艺术设计学院</v>
          </cell>
          <cell r="I49" t="str">
            <v>15063-16</v>
          </cell>
          <cell r="J49" t="str">
            <v>动画</v>
          </cell>
          <cell r="K49" t="str">
            <v>艺术类</v>
          </cell>
          <cell r="L49" t="str">
            <v>动画19</v>
          </cell>
        </row>
        <row r="50">
          <cell r="C50" t="str">
            <v>191401130</v>
          </cell>
          <cell r="D50" t="str">
            <v>DaiWeiSi</v>
          </cell>
          <cell r="E50" t="str">
            <v/>
          </cell>
          <cell r="F50" t="str">
            <v>女</v>
          </cell>
          <cell r="G50" t="str">
            <v>普通本科生</v>
          </cell>
          <cell r="H50" t="str">
            <v>艺术设计学院</v>
          </cell>
          <cell r="I50" t="str">
            <v>18003</v>
          </cell>
          <cell r="J50" t="str">
            <v>环境设计（创新实验班）</v>
          </cell>
          <cell r="K50" t="str">
            <v>艺术类</v>
          </cell>
          <cell r="L50" t="str">
            <v>环创19</v>
          </cell>
        </row>
        <row r="51">
          <cell r="C51" t="str">
            <v>191401201</v>
          </cell>
          <cell r="D51" t="str">
            <v>TuoHouQuan</v>
          </cell>
          <cell r="E51" t="str">
            <v/>
          </cell>
          <cell r="F51" t="str">
            <v>男</v>
          </cell>
          <cell r="G51" t="str">
            <v>普通本科生</v>
          </cell>
          <cell r="H51" t="str">
            <v>艺术设计学院</v>
          </cell>
          <cell r="I51" t="str">
            <v>18003</v>
          </cell>
          <cell r="J51" t="str">
            <v>环境设计（创新实验班）</v>
          </cell>
          <cell r="K51" t="str">
            <v>艺术类</v>
          </cell>
          <cell r="L51" t="str">
            <v>环创19</v>
          </cell>
        </row>
        <row r="52">
          <cell r="C52" t="str">
            <v>191401202</v>
          </cell>
          <cell r="D52" t="str">
            <v>LiuJunXiang</v>
          </cell>
          <cell r="E52" t="str">
            <v/>
          </cell>
          <cell r="F52" t="str">
            <v>男</v>
          </cell>
          <cell r="G52" t="str">
            <v>普通本科生</v>
          </cell>
          <cell r="H52" t="str">
            <v>艺术设计学院</v>
          </cell>
          <cell r="I52" t="str">
            <v>15062-16</v>
          </cell>
          <cell r="J52" t="str">
            <v>数字媒体艺术</v>
          </cell>
          <cell r="K52" t="str">
            <v>艺术类</v>
          </cell>
          <cell r="L52" t="str">
            <v>数艺19</v>
          </cell>
        </row>
        <row r="53">
          <cell r="C53" t="str">
            <v>191401204</v>
          </cell>
          <cell r="D53" t="str">
            <v>XiaoJingNing</v>
          </cell>
          <cell r="E53" t="str">
            <v/>
          </cell>
          <cell r="F53" t="str">
            <v>男</v>
          </cell>
          <cell r="G53" t="str">
            <v>普通本科生</v>
          </cell>
          <cell r="H53" t="str">
            <v>艺术设计学院</v>
          </cell>
          <cell r="I53" t="str">
            <v>15059-16</v>
          </cell>
          <cell r="J53" t="str">
            <v>环境设计</v>
          </cell>
          <cell r="K53" t="str">
            <v>艺术类</v>
          </cell>
          <cell r="L53" t="str">
            <v>环设19-1</v>
          </cell>
        </row>
        <row r="54">
          <cell r="C54" t="str">
            <v>191401205</v>
          </cell>
          <cell r="D54" t="str">
            <v>LiuXiaoRu</v>
          </cell>
          <cell r="E54" t="str">
            <v/>
          </cell>
          <cell r="F54" t="str">
            <v>男</v>
          </cell>
          <cell r="G54" t="str">
            <v>普通本科生</v>
          </cell>
          <cell r="H54" t="str">
            <v>艺术设计学院</v>
          </cell>
          <cell r="I54" t="str">
            <v>18003</v>
          </cell>
          <cell r="J54" t="str">
            <v>环境设计（创新实验班）</v>
          </cell>
          <cell r="K54" t="str">
            <v>艺术类</v>
          </cell>
          <cell r="L54" t="str">
            <v>环创19</v>
          </cell>
        </row>
        <row r="55">
          <cell r="C55" t="str">
            <v>191401206</v>
          </cell>
          <cell r="D55" t="str">
            <v>ZhangZiHan</v>
          </cell>
          <cell r="E55" t="str">
            <v/>
          </cell>
          <cell r="F55" t="str">
            <v>男</v>
          </cell>
          <cell r="G55" t="str">
            <v>普通本科生</v>
          </cell>
          <cell r="H55" t="str">
            <v>艺术设计学院</v>
          </cell>
          <cell r="I55" t="str">
            <v>15061-16</v>
          </cell>
          <cell r="J55" t="str">
            <v>产品设计</v>
          </cell>
          <cell r="K55" t="str">
            <v>艺术类</v>
          </cell>
          <cell r="L55" t="str">
            <v>产品19</v>
          </cell>
        </row>
        <row r="56">
          <cell r="C56" t="str">
            <v>191401207</v>
          </cell>
          <cell r="D56" t="str">
            <v>DingPanPan</v>
          </cell>
          <cell r="E56" t="str">
            <v/>
          </cell>
          <cell r="F56" t="str">
            <v>女</v>
          </cell>
          <cell r="G56" t="str">
            <v>普通本科生</v>
          </cell>
          <cell r="H56" t="str">
            <v>艺术设计学院</v>
          </cell>
          <cell r="I56" t="str">
            <v>15063-16</v>
          </cell>
          <cell r="J56" t="str">
            <v>动画</v>
          </cell>
          <cell r="K56" t="str">
            <v>艺术类</v>
          </cell>
          <cell r="L56" t="str">
            <v>动画19</v>
          </cell>
        </row>
        <row r="57">
          <cell r="C57" t="str">
            <v>191401208</v>
          </cell>
          <cell r="D57" t="str">
            <v>ChenKeChen</v>
          </cell>
          <cell r="E57" t="str">
            <v/>
          </cell>
          <cell r="F57" t="str">
            <v>女</v>
          </cell>
          <cell r="G57" t="str">
            <v>普通本科生</v>
          </cell>
          <cell r="H57" t="str">
            <v>艺术设计学院</v>
          </cell>
          <cell r="I57" t="str">
            <v>15062-16</v>
          </cell>
          <cell r="J57" t="str">
            <v>数字媒体艺术</v>
          </cell>
          <cell r="K57" t="str">
            <v>艺术类</v>
          </cell>
          <cell r="L57" t="str">
            <v>数艺19</v>
          </cell>
        </row>
        <row r="58">
          <cell r="C58" t="str">
            <v>191401209</v>
          </cell>
          <cell r="D58" t="str">
            <v>HuangJingWen</v>
          </cell>
          <cell r="E58" t="str">
            <v/>
          </cell>
          <cell r="F58" t="str">
            <v>女</v>
          </cell>
          <cell r="G58" t="str">
            <v>普通本科生</v>
          </cell>
          <cell r="H58" t="str">
            <v>艺术设计学院</v>
          </cell>
          <cell r="I58" t="str">
            <v>18003</v>
          </cell>
          <cell r="J58" t="str">
            <v>环境设计（创新实验班）</v>
          </cell>
          <cell r="K58" t="str">
            <v>艺术类</v>
          </cell>
          <cell r="L58" t="str">
            <v>环创19</v>
          </cell>
        </row>
        <row r="59">
          <cell r="C59" t="str">
            <v>191401210</v>
          </cell>
          <cell r="D59" t="str">
            <v>ZhangWanTing</v>
          </cell>
          <cell r="E59" t="str">
            <v/>
          </cell>
          <cell r="F59" t="str">
            <v>女</v>
          </cell>
          <cell r="G59" t="str">
            <v>普通本科生</v>
          </cell>
          <cell r="H59" t="str">
            <v>艺术设计学院</v>
          </cell>
          <cell r="I59" t="str">
            <v>15062-16</v>
          </cell>
          <cell r="J59" t="str">
            <v>数字媒体艺术</v>
          </cell>
          <cell r="K59" t="str">
            <v/>
          </cell>
          <cell r="L59" t="str">
            <v>数艺19</v>
          </cell>
        </row>
        <row r="60">
          <cell r="C60" t="str">
            <v>191401211</v>
          </cell>
          <cell r="D60" t="str">
            <v>YeXiaoTong</v>
          </cell>
          <cell r="E60" t="str">
            <v/>
          </cell>
          <cell r="F60" t="str">
            <v>女</v>
          </cell>
          <cell r="G60" t="str">
            <v>普通本科生</v>
          </cell>
          <cell r="H60" t="str">
            <v>艺术设计学院</v>
          </cell>
          <cell r="I60" t="str">
            <v>15059-16</v>
          </cell>
          <cell r="J60" t="str">
            <v>环境设计</v>
          </cell>
          <cell r="K60" t="str">
            <v>艺术类</v>
          </cell>
          <cell r="L60" t="str">
            <v>环设19-2</v>
          </cell>
        </row>
        <row r="61">
          <cell r="C61" t="str">
            <v>191401212</v>
          </cell>
          <cell r="D61" t="str">
            <v>BaiXueQing</v>
          </cell>
          <cell r="E61" t="str">
            <v/>
          </cell>
          <cell r="F61" t="str">
            <v>女</v>
          </cell>
          <cell r="G61" t="str">
            <v>普通本科生</v>
          </cell>
          <cell r="H61" t="str">
            <v>艺术设计学院</v>
          </cell>
          <cell r="I61" t="str">
            <v>15060-16</v>
          </cell>
          <cell r="J61" t="str">
            <v>视觉传达设计</v>
          </cell>
          <cell r="K61" t="str">
            <v/>
          </cell>
          <cell r="L61" t="str">
            <v>视传19</v>
          </cell>
        </row>
        <row r="62">
          <cell r="C62" t="str">
            <v>191401213</v>
          </cell>
          <cell r="D62" t="str">
            <v>YangTingYi</v>
          </cell>
          <cell r="E62" t="str">
            <v/>
          </cell>
          <cell r="F62" t="str">
            <v>女</v>
          </cell>
          <cell r="G62" t="str">
            <v>普通本科生</v>
          </cell>
          <cell r="H62" t="str">
            <v>艺术设计学院</v>
          </cell>
          <cell r="I62" t="str">
            <v>18003</v>
          </cell>
          <cell r="J62" t="str">
            <v>环境设计（创新实验班）</v>
          </cell>
          <cell r="K62" t="str">
            <v>艺术类</v>
          </cell>
          <cell r="L62" t="str">
            <v>环创19</v>
          </cell>
        </row>
        <row r="63">
          <cell r="C63" t="str">
            <v>191401214</v>
          </cell>
          <cell r="D63" t="str">
            <v>GuYan</v>
          </cell>
          <cell r="E63" t="str">
            <v/>
          </cell>
          <cell r="F63" t="str">
            <v>女</v>
          </cell>
          <cell r="G63" t="str">
            <v>普通本科生</v>
          </cell>
          <cell r="H63" t="str">
            <v>艺术设计学院</v>
          </cell>
          <cell r="I63" t="str">
            <v>15063-16</v>
          </cell>
          <cell r="J63" t="str">
            <v>动画</v>
          </cell>
          <cell r="K63" t="str">
            <v>艺术类</v>
          </cell>
          <cell r="L63" t="str">
            <v>动画19</v>
          </cell>
        </row>
        <row r="64">
          <cell r="C64" t="str">
            <v>191401215</v>
          </cell>
          <cell r="D64" t="str">
            <v>FuYiNing</v>
          </cell>
          <cell r="E64" t="str">
            <v/>
          </cell>
          <cell r="F64" t="str">
            <v>女</v>
          </cell>
          <cell r="G64" t="str">
            <v>普通本科生</v>
          </cell>
          <cell r="H64" t="str">
            <v>艺术设计学院</v>
          </cell>
          <cell r="I64" t="str">
            <v>15059-16</v>
          </cell>
          <cell r="J64" t="str">
            <v>环境设计</v>
          </cell>
          <cell r="K64" t="str">
            <v>艺术类</v>
          </cell>
          <cell r="L64" t="str">
            <v>环设19-2</v>
          </cell>
        </row>
        <row r="65">
          <cell r="C65" t="str">
            <v>191401216</v>
          </cell>
          <cell r="D65" t="str">
            <v>HuXinYi</v>
          </cell>
          <cell r="E65" t="str">
            <v/>
          </cell>
          <cell r="F65" t="str">
            <v>女</v>
          </cell>
          <cell r="G65" t="str">
            <v>普通本科生</v>
          </cell>
          <cell r="H65" t="str">
            <v>艺术设计学院</v>
          </cell>
          <cell r="I65" t="str">
            <v>15059-16</v>
          </cell>
          <cell r="J65" t="str">
            <v>环境设计</v>
          </cell>
          <cell r="K65" t="str">
            <v>艺术类</v>
          </cell>
          <cell r="L65" t="str">
            <v>环设19-1</v>
          </cell>
        </row>
        <row r="66">
          <cell r="C66" t="str">
            <v>191401217</v>
          </cell>
          <cell r="D66" t="str">
            <v>CaoBeiYuan</v>
          </cell>
          <cell r="E66" t="str">
            <v/>
          </cell>
          <cell r="F66" t="str">
            <v>女</v>
          </cell>
          <cell r="G66" t="str">
            <v>普通本科生</v>
          </cell>
          <cell r="H66" t="str">
            <v>艺术设计学院</v>
          </cell>
          <cell r="I66" t="str">
            <v>15061-16</v>
          </cell>
          <cell r="J66" t="str">
            <v>产品设计</v>
          </cell>
          <cell r="K66" t="str">
            <v>艺术类</v>
          </cell>
          <cell r="L66" t="str">
            <v>产品19</v>
          </cell>
        </row>
        <row r="67">
          <cell r="C67" t="str">
            <v>191401218</v>
          </cell>
          <cell r="D67" t="str">
            <v>WeiRuoQi</v>
          </cell>
          <cell r="E67" t="str">
            <v/>
          </cell>
          <cell r="F67" t="str">
            <v>女</v>
          </cell>
          <cell r="G67" t="str">
            <v>普通本科生</v>
          </cell>
          <cell r="H67" t="str">
            <v>艺术设计学院</v>
          </cell>
          <cell r="I67" t="str">
            <v>15062-16</v>
          </cell>
          <cell r="J67" t="str">
            <v>数字媒体艺术</v>
          </cell>
          <cell r="K67" t="str">
            <v>艺术类</v>
          </cell>
          <cell r="L67" t="str">
            <v>数艺19</v>
          </cell>
        </row>
        <row r="68">
          <cell r="C68" t="str">
            <v>191401219</v>
          </cell>
          <cell r="D68" t="str">
            <v>GuoBingJuan</v>
          </cell>
          <cell r="E68" t="str">
            <v/>
          </cell>
          <cell r="F68" t="str">
            <v>女</v>
          </cell>
          <cell r="G68" t="str">
            <v>普通本科生</v>
          </cell>
          <cell r="H68" t="str">
            <v>艺术设计学院</v>
          </cell>
          <cell r="I68" t="str">
            <v>15060-16</v>
          </cell>
          <cell r="J68" t="str">
            <v>视觉传达设计</v>
          </cell>
          <cell r="K68" t="str">
            <v>艺术类</v>
          </cell>
          <cell r="L68" t="str">
            <v>视传19</v>
          </cell>
        </row>
        <row r="69">
          <cell r="C69" t="str">
            <v>191401220</v>
          </cell>
          <cell r="D69" t="str">
            <v>ChenZiYi</v>
          </cell>
          <cell r="E69" t="str">
            <v/>
          </cell>
          <cell r="F69" t="str">
            <v>女</v>
          </cell>
          <cell r="G69" t="str">
            <v>普通本科生</v>
          </cell>
          <cell r="H69" t="str">
            <v>艺术设计学院</v>
          </cell>
          <cell r="I69" t="str">
            <v>18003</v>
          </cell>
          <cell r="J69" t="str">
            <v>环境设计（创新实验班）</v>
          </cell>
          <cell r="K69" t="str">
            <v>艺术类</v>
          </cell>
          <cell r="L69" t="str">
            <v>环创19</v>
          </cell>
        </row>
        <row r="70">
          <cell r="C70" t="str">
            <v>191401221</v>
          </cell>
          <cell r="D70" t="str">
            <v>ZhangNaiZhong</v>
          </cell>
          <cell r="E70" t="str">
            <v/>
          </cell>
          <cell r="F70" t="str">
            <v>女</v>
          </cell>
          <cell r="G70" t="str">
            <v>普通本科生</v>
          </cell>
          <cell r="H70" t="str">
            <v>艺术设计学院</v>
          </cell>
          <cell r="I70" t="str">
            <v>15059-16</v>
          </cell>
          <cell r="J70" t="str">
            <v>环境设计</v>
          </cell>
          <cell r="K70" t="str">
            <v>艺术类</v>
          </cell>
          <cell r="L70" t="str">
            <v>环设19-2</v>
          </cell>
        </row>
        <row r="71">
          <cell r="C71" t="str">
            <v>191401222</v>
          </cell>
          <cell r="D71" t="str">
            <v>LiuSiJing</v>
          </cell>
          <cell r="E71" t="str">
            <v/>
          </cell>
          <cell r="F71" t="str">
            <v>女</v>
          </cell>
          <cell r="G71" t="str">
            <v>普通本科生</v>
          </cell>
          <cell r="H71" t="str">
            <v>艺术设计学院</v>
          </cell>
          <cell r="I71" t="str">
            <v>15063-16</v>
          </cell>
          <cell r="J71" t="str">
            <v>动画</v>
          </cell>
          <cell r="K71" t="str">
            <v>艺术类</v>
          </cell>
          <cell r="L71" t="str">
            <v>动画19</v>
          </cell>
        </row>
        <row r="72">
          <cell r="C72" t="str">
            <v>191401223</v>
          </cell>
          <cell r="D72" t="str">
            <v>WangSiMiao</v>
          </cell>
          <cell r="E72" t="str">
            <v/>
          </cell>
          <cell r="F72" t="str">
            <v>女</v>
          </cell>
          <cell r="G72" t="str">
            <v>普通本科生</v>
          </cell>
          <cell r="H72" t="str">
            <v>艺术设计学院</v>
          </cell>
          <cell r="I72" t="str">
            <v>15063-16</v>
          </cell>
          <cell r="J72" t="str">
            <v>动画</v>
          </cell>
          <cell r="K72" t="str">
            <v>艺术类</v>
          </cell>
          <cell r="L72" t="str">
            <v>动画19</v>
          </cell>
        </row>
        <row r="73">
          <cell r="C73" t="str">
            <v>191401224</v>
          </cell>
          <cell r="D73" t="str">
            <v>WangJingYi</v>
          </cell>
          <cell r="E73" t="str">
            <v/>
          </cell>
          <cell r="F73" t="str">
            <v>女</v>
          </cell>
          <cell r="G73" t="str">
            <v>普通本科生</v>
          </cell>
          <cell r="H73" t="str">
            <v>艺术设计学院</v>
          </cell>
          <cell r="I73" t="str">
            <v>15061-16</v>
          </cell>
          <cell r="J73" t="str">
            <v>产品设计</v>
          </cell>
          <cell r="K73" t="str">
            <v>艺术类</v>
          </cell>
          <cell r="L73" t="str">
            <v>产品19</v>
          </cell>
        </row>
        <row r="74">
          <cell r="C74" t="str">
            <v>191401225</v>
          </cell>
          <cell r="D74" t="str">
            <v>ZhangZiYang</v>
          </cell>
          <cell r="E74" t="str">
            <v/>
          </cell>
          <cell r="F74" t="str">
            <v>女</v>
          </cell>
          <cell r="G74" t="str">
            <v>普通本科生</v>
          </cell>
          <cell r="H74" t="str">
            <v>艺术设计学院</v>
          </cell>
          <cell r="I74" t="str">
            <v>15060-16</v>
          </cell>
          <cell r="J74" t="str">
            <v>视觉传达设计</v>
          </cell>
          <cell r="K74" t="str">
            <v>艺术类</v>
          </cell>
          <cell r="L74" t="str">
            <v>视传19</v>
          </cell>
        </row>
        <row r="75">
          <cell r="C75" t="str">
            <v>191401226</v>
          </cell>
          <cell r="D75" t="str">
            <v>LiYiNuo</v>
          </cell>
          <cell r="E75" t="str">
            <v/>
          </cell>
          <cell r="F75" t="str">
            <v>女</v>
          </cell>
          <cell r="G75" t="str">
            <v>普通本科生</v>
          </cell>
          <cell r="H75" t="str">
            <v>艺术设计学院</v>
          </cell>
          <cell r="I75" t="str">
            <v>15063-16</v>
          </cell>
          <cell r="J75" t="str">
            <v>动画</v>
          </cell>
          <cell r="K75" t="str">
            <v>艺术类</v>
          </cell>
          <cell r="L75" t="str">
            <v>动画19</v>
          </cell>
        </row>
        <row r="76">
          <cell r="C76" t="str">
            <v>191401227</v>
          </cell>
          <cell r="D76" t="str">
            <v>XingXiaoTing</v>
          </cell>
          <cell r="E76" t="str">
            <v/>
          </cell>
          <cell r="F76" t="str">
            <v>女</v>
          </cell>
          <cell r="G76" t="str">
            <v>普通本科生</v>
          </cell>
          <cell r="H76" t="str">
            <v>艺术设计学院</v>
          </cell>
          <cell r="I76" t="str">
            <v>15062-16</v>
          </cell>
          <cell r="J76" t="str">
            <v>数字媒体艺术</v>
          </cell>
          <cell r="K76" t="str">
            <v>艺术类</v>
          </cell>
          <cell r="L76" t="str">
            <v>数艺20</v>
          </cell>
        </row>
        <row r="77">
          <cell r="C77" t="str">
            <v>191401228</v>
          </cell>
          <cell r="D77" t="str">
            <v>DaiYuXuan</v>
          </cell>
          <cell r="E77" t="str">
            <v/>
          </cell>
          <cell r="F77" t="str">
            <v>女</v>
          </cell>
          <cell r="G77" t="str">
            <v>普通本科生</v>
          </cell>
          <cell r="H77" t="str">
            <v>艺术设计学院</v>
          </cell>
          <cell r="I77" t="str">
            <v>15059-16</v>
          </cell>
          <cell r="J77" t="str">
            <v>环境设计</v>
          </cell>
          <cell r="K77" t="str">
            <v>艺术类</v>
          </cell>
          <cell r="L77" t="str">
            <v>环设19-1</v>
          </cell>
        </row>
        <row r="78">
          <cell r="C78" t="str">
            <v>191401229</v>
          </cell>
          <cell r="D78" t="str">
            <v>LiNan</v>
          </cell>
          <cell r="E78" t="str">
            <v/>
          </cell>
          <cell r="F78" t="str">
            <v>女</v>
          </cell>
          <cell r="G78" t="str">
            <v>普通本科生</v>
          </cell>
          <cell r="H78" t="str">
            <v>艺术设计学院</v>
          </cell>
          <cell r="I78" t="str">
            <v>15059-16</v>
          </cell>
          <cell r="J78" t="str">
            <v>环境设计</v>
          </cell>
          <cell r="K78" t="str">
            <v>艺术类</v>
          </cell>
          <cell r="L78" t="str">
            <v>环设19-1</v>
          </cell>
        </row>
        <row r="79">
          <cell r="C79" t="str">
            <v>191401230</v>
          </cell>
          <cell r="D79" t="str">
            <v>ZouJiaYi</v>
          </cell>
          <cell r="E79" t="str">
            <v/>
          </cell>
          <cell r="F79" t="str">
            <v>女</v>
          </cell>
          <cell r="G79" t="str">
            <v>普通本科生</v>
          </cell>
          <cell r="H79" t="str">
            <v>艺术设计学院</v>
          </cell>
          <cell r="I79" t="str">
            <v>15062-16</v>
          </cell>
          <cell r="J79" t="str">
            <v>数字媒体艺术</v>
          </cell>
          <cell r="K79" t="str">
            <v>艺术类</v>
          </cell>
          <cell r="L79" t="str">
            <v>数艺19</v>
          </cell>
        </row>
        <row r="80">
          <cell r="C80" t="str">
            <v>191401301</v>
          </cell>
          <cell r="D80" t="str">
            <v>LinQiHan</v>
          </cell>
          <cell r="E80" t="str">
            <v/>
          </cell>
          <cell r="F80" t="str">
            <v>男</v>
          </cell>
          <cell r="G80" t="str">
            <v>普通本科生</v>
          </cell>
          <cell r="H80" t="str">
            <v>艺术设计学院</v>
          </cell>
          <cell r="I80" t="str">
            <v>15062-16</v>
          </cell>
          <cell r="J80" t="str">
            <v>数字媒体艺术</v>
          </cell>
          <cell r="K80" t="str">
            <v>艺术类</v>
          </cell>
          <cell r="L80" t="str">
            <v>数艺19</v>
          </cell>
        </row>
        <row r="81">
          <cell r="C81" t="str">
            <v>191401302</v>
          </cell>
          <cell r="D81" t="str">
            <v>PengMing</v>
          </cell>
          <cell r="E81" t="str">
            <v/>
          </cell>
          <cell r="F81" t="str">
            <v>男</v>
          </cell>
          <cell r="G81" t="str">
            <v>普通本科生</v>
          </cell>
          <cell r="H81" t="str">
            <v>艺术设计学院</v>
          </cell>
          <cell r="I81" t="str">
            <v>15062-16</v>
          </cell>
          <cell r="J81" t="str">
            <v>数字媒体艺术</v>
          </cell>
          <cell r="K81" t="str">
            <v>艺术类</v>
          </cell>
          <cell r="L81" t="str">
            <v>数艺19</v>
          </cell>
        </row>
        <row r="82">
          <cell r="C82" t="str">
            <v>191401303</v>
          </cell>
          <cell r="D82" t="str">
            <v>WangCe</v>
          </cell>
          <cell r="E82" t="str">
            <v/>
          </cell>
          <cell r="F82" t="str">
            <v>男</v>
          </cell>
          <cell r="G82" t="str">
            <v>普通本科生</v>
          </cell>
          <cell r="H82" t="str">
            <v>艺术设计学院</v>
          </cell>
          <cell r="I82" t="str">
            <v>15063-16</v>
          </cell>
          <cell r="J82" t="str">
            <v>动画</v>
          </cell>
          <cell r="K82" t="str">
            <v>艺术类</v>
          </cell>
          <cell r="L82" t="str">
            <v>动画19</v>
          </cell>
        </row>
        <row r="83">
          <cell r="C83" t="str">
            <v>191401304</v>
          </cell>
          <cell r="D83" t="str">
            <v>WangHanQiao</v>
          </cell>
          <cell r="E83" t="str">
            <v/>
          </cell>
          <cell r="F83" t="str">
            <v>男</v>
          </cell>
          <cell r="G83" t="str">
            <v>普通本科生</v>
          </cell>
          <cell r="H83" t="str">
            <v>艺术设计学院</v>
          </cell>
          <cell r="I83" t="str">
            <v>18003</v>
          </cell>
          <cell r="J83" t="str">
            <v>环境设计（创新实验班）</v>
          </cell>
          <cell r="K83" t="str">
            <v>艺术类</v>
          </cell>
          <cell r="L83" t="str">
            <v>环创19</v>
          </cell>
        </row>
        <row r="84">
          <cell r="C84" t="str">
            <v>191401305</v>
          </cell>
          <cell r="D84" t="str">
            <v>LiPengYu</v>
          </cell>
          <cell r="E84" t="str">
            <v/>
          </cell>
          <cell r="F84" t="str">
            <v>男</v>
          </cell>
          <cell r="G84" t="str">
            <v>普通本科生</v>
          </cell>
          <cell r="H84" t="str">
            <v>艺术设计学院</v>
          </cell>
          <cell r="I84" t="str">
            <v>15059-16</v>
          </cell>
          <cell r="J84" t="str">
            <v>环境设计</v>
          </cell>
          <cell r="K84" t="str">
            <v>艺术类</v>
          </cell>
          <cell r="L84" t="str">
            <v>环设20-1</v>
          </cell>
        </row>
        <row r="85">
          <cell r="C85" t="str">
            <v>191401306</v>
          </cell>
          <cell r="D85" t="str">
            <v>WuHaoRan</v>
          </cell>
          <cell r="E85" t="str">
            <v/>
          </cell>
          <cell r="F85" t="str">
            <v>男</v>
          </cell>
          <cell r="G85" t="str">
            <v>普通本科生</v>
          </cell>
          <cell r="H85" t="str">
            <v>艺术设计学院</v>
          </cell>
          <cell r="I85" t="str">
            <v>18003</v>
          </cell>
          <cell r="J85" t="str">
            <v>环境设计（创新实验班）</v>
          </cell>
          <cell r="K85" t="str">
            <v>艺术类</v>
          </cell>
          <cell r="L85" t="str">
            <v>环创19</v>
          </cell>
        </row>
        <row r="86">
          <cell r="C86" t="str">
            <v>191401307</v>
          </cell>
          <cell r="D86" t="str">
            <v>YuanJingWen</v>
          </cell>
          <cell r="E86" t="str">
            <v/>
          </cell>
          <cell r="F86" t="str">
            <v>女</v>
          </cell>
          <cell r="G86" t="str">
            <v>普通本科生</v>
          </cell>
          <cell r="H86" t="str">
            <v>艺术设计学院</v>
          </cell>
          <cell r="I86" t="str">
            <v>15062-16</v>
          </cell>
          <cell r="J86" t="str">
            <v>数字媒体艺术</v>
          </cell>
          <cell r="K86" t="str">
            <v>艺术类</v>
          </cell>
          <cell r="L86" t="str">
            <v>数艺19</v>
          </cell>
        </row>
        <row r="87">
          <cell r="C87" t="str">
            <v>191401308</v>
          </cell>
          <cell r="D87" t="str">
            <v>JiaJia</v>
          </cell>
          <cell r="E87" t="str">
            <v/>
          </cell>
          <cell r="F87" t="str">
            <v>女</v>
          </cell>
          <cell r="G87" t="str">
            <v>普通本科生</v>
          </cell>
          <cell r="H87" t="str">
            <v>艺术设计学院</v>
          </cell>
          <cell r="I87" t="str">
            <v>15059-16</v>
          </cell>
          <cell r="J87" t="str">
            <v>环境设计</v>
          </cell>
          <cell r="K87" t="str">
            <v>艺术类</v>
          </cell>
          <cell r="L87" t="str">
            <v>环设19-2</v>
          </cell>
        </row>
        <row r="88">
          <cell r="C88" t="str">
            <v>191401310</v>
          </cell>
          <cell r="D88" t="str">
            <v>ZhongShuangChi</v>
          </cell>
          <cell r="E88" t="str">
            <v/>
          </cell>
          <cell r="F88" t="str">
            <v>女</v>
          </cell>
          <cell r="G88" t="str">
            <v>普通本科生</v>
          </cell>
          <cell r="H88" t="str">
            <v>艺术设计学院</v>
          </cell>
          <cell r="I88" t="str">
            <v>15060-16</v>
          </cell>
          <cell r="J88" t="str">
            <v>视觉传达设计</v>
          </cell>
          <cell r="K88" t="str">
            <v>艺术类</v>
          </cell>
          <cell r="L88" t="str">
            <v>视传19</v>
          </cell>
        </row>
        <row r="89">
          <cell r="C89" t="str">
            <v>191401311</v>
          </cell>
          <cell r="D89" t="str">
            <v>DingXiangNi</v>
          </cell>
          <cell r="E89" t="str">
            <v/>
          </cell>
          <cell r="F89" t="str">
            <v>女</v>
          </cell>
          <cell r="G89" t="str">
            <v>普通本科生</v>
          </cell>
          <cell r="H89" t="str">
            <v>艺术设计学院</v>
          </cell>
          <cell r="I89" t="str">
            <v>15061-16</v>
          </cell>
          <cell r="J89" t="str">
            <v>产品设计</v>
          </cell>
          <cell r="K89" t="str">
            <v>艺术类</v>
          </cell>
          <cell r="L89" t="str">
            <v>产品19</v>
          </cell>
        </row>
        <row r="90">
          <cell r="C90" t="str">
            <v>191401312</v>
          </cell>
          <cell r="D90" t="str">
            <v>LiuJingRan</v>
          </cell>
          <cell r="E90" t="str">
            <v/>
          </cell>
          <cell r="F90" t="str">
            <v>女</v>
          </cell>
          <cell r="G90" t="str">
            <v>普通本科生</v>
          </cell>
          <cell r="H90" t="str">
            <v>艺术设计学院</v>
          </cell>
          <cell r="I90" t="str">
            <v>15059-16</v>
          </cell>
          <cell r="J90" t="str">
            <v>环境设计</v>
          </cell>
          <cell r="K90" t="str">
            <v>艺术类</v>
          </cell>
          <cell r="L90" t="str">
            <v>环设19-1</v>
          </cell>
        </row>
        <row r="91">
          <cell r="C91" t="str">
            <v>191401313</v>
          </cell>
          <cell r="D91" t="str">
            <v>ChangZiHan</v>
          </cell>
          <cell r="E91" t="str">
            <v/>
          </cell>
          <cell r="F91" t="str">
            <v>女</v>
          </cell>
          <cell r="G91" t="str">
            <v>普通本科生</v>
          </cell>
          <cell r="H91" t="str">
            <v>艺术设计学院</v>
          </cell>
          <cell r="I91" t="str">
            <v>15062-16</v>
          </cell>
          <cell r="J91" t="str">
            <v>数字媒体艺术</v>
          </cell>
          <cell r="K91" t="str">
            <v>艺术类</v>
          </cell>
          <cell r="L91" t="str">
            <v>数艺19</v>
          </cell>
        </row>
        <row r="92">
          <cell r="C92" t="str">
            <v>191401315</v>
          </cell>
          <cell r="D92" t="str">
            <v>CaiZhuoQi</v>
          </cell>
          <cell r="E92" t="str">
            <v/>
          </cell>
          <cell r="F92" t="str">
            <v>女</v>
          </cell>
          <cell r="G92" t="str">
            <v>普通本科生</v>
          </cell>
          <cell r="H92" t="str">
            <v>艺术设计学院</v>
          </cell>
          <cell r="I92" t="str">
            <v>15059-16</v>
          </cell>
          <cell r="J92" t="str">
            <v>环境设计</v>
          </cell>
          <cell r="K92" t="str">
            <v>艺术类</v>
          </cell>
          <cell r="L92" t="str">
            <v>环设19-2</v>
          </cell>
        </row>
        <row r="93">
          <cell r="C93" t="str">
            <v>191401316</v>
          </cell>
          <cell r="D93" t="str">
            <v>KuangMuFei</v>
          </cell>
          <cell r="E93" t="str">
            <v/>
          </cell>
          <cell r="F93" t="str">
            <v>女</v>
          </cell>
          <cell r="G93" t="str">
            <v>普通本科生</v>
          </cell>
          <cell r="H93" t="str">
            <v>艺术设计学院</v>
          </cell>
          <cell r="I93" t="str">
            <v>15059-16</v>
          </cell>
          <cell r="J93" t="str">
            <v>环境设计</v>
          </cell>
          <cell r="K93" t="str">
            <v>艺术类</v>
          </cell>
          <cell r="L93" t="str">
            <v>环设19-1</v>
          </cell>
        </row>
        <row r="94">
          <cell r="C94" t="str">
            <v>191401317</v>
          </cell>
          <cell r="D94" t="str">
            <v>YangRui</v>
          </cell>
          <cell r="E94" t="str">
            <v/>
          </cell>
          <cell r="F94" t="str">
            <v>女</v>
          </cell>
          <cell r="G94" t="str">
            <v>普通本科生</v>
          </cell>
          <cell r="H94" t="str">
            <v>艺术设计学院</v>
          </cell>
          <cell r="I94" t="str">
            <v>15060-16</v>
          </cell>
          <cell r="J94" t="str">
            <v>视觉传达设计</v>
          </cell>
          <cell r="K94" t="str">
            <v>艺术类</v>
          </cell>
          <cell r="L94" t="str">
            <v>视传19</v>
          </cell>
        </row>
        <row r="95">
          <cell r="C95" t="str">
            <v>191401318</v>
          </cell>
          <cell r="D95" t="str">
            <v>WangWeiYi</v>
          </cell>
          <cell r="E95" t="str">
            <v/>
          </cell>
          <cell r="F95" t="str">
            <v>女</v>
          </cell>
          <cell r="G95" t="str">
            <v>普通本科生</v>
          </cell>
          <cell r="H95" t="str">
            <v>艺术设计学院</v>
          </cell>
          <cell r="I95" t="str">
            <v>18003</v>
          </cell>
          <cell r="J95" t="str">
            <v>环境设计（创新实验班）</v>
          </cell>
          <cell r="K95" t="str">
            <v>艺术类</v>
          </cell>
          <cell r="L95" t="str">
            <v>环创19</v>
          </cell>
        </row>
        <row r="96">
          <cell r="C96" t="str">
            <v>191401319</v>
          </cell>
          <cell r="D96" t="str">
            <v>ChenXinYing</v>
          </cell>
          <cell r="E96" t="str">
            <v/>
          </cell>
          <cell r="F96" t="str">
            <v>女</v>
          </cell>
          <cell r="G96" t="str">
            <v>普通本科生</v>
          </cell>
          <cell r="H96" t="str">
            <v>艺术设计学院</v>
          </cell>
          <cell r="I96" t="str">
            <v>15062-16</v>
          </cell>
          <cell r="J96" t="str">
            <v>数字媒体艺术</v>
          </cell>
          <cell r="K96" t="str">
            <v>艺术类</v>
          </cell>
          <cell r="L96" t="str">
            <v>数艺19</v>
          </cell>
        </row>
        <row r="97">
          <cell r="C97" t="str">
            <v>191401320</v>
          </cell>
          <cell r="D97" t="str">
            <v>WangDan</v>
          </cell>
          <cell r="E97" t="str">
            <v/>
          </cell>
          <cell r="F97" t="str">
            <v>女</v>
          </cell>
          <cell r="G97" t="str">
            <v>普通本科生</v>
          </cell>
          <cell r="H97" t="str">
            <v>艺术设计学院</v>
          </cell>
          <cell r="I97" t="str">
            <v>15059-16</v>
          </cell>
          <cell r="J97" t="str">
            <v>环境设计</v>
          </cell>
          <cell r="K97" t="str">
            <v>艺术类</v>
          </cell>
          <cell r="L97" t="str">
            <v>环设19-2</v>
          </cell>
        </row>
        <row r="98">
          <cell r="C98" t="str">
            <v>191401321</v>
          </cell>
          <cell r="D98" t="str">
            <v>LiuQianJun</v>
          </cell>
          <cell r="E98" t="str">
            <v/>
          </cell>
          <cell r="F98" t="str">
            <v>女</v>
          </cell>
          <cell r="G98" t="str">
            <v>普通本科生</v>
          </cell>
          <cell r="H98" t="str">
            <v>艺术设计学院</v>
          </cell>
          <cell r="I98" t="str">
            <v>15061-16</v>
          </cell>
          <cell r="J98" t="str">
            <v>产品设计</v>
          </cell>
          <cell r="K98" t="str">
            <v>艺术类</v>
          </cell>
          <cell r="L98" t="str">
            <v>产品19</v>
          </cell>
        </row>
        <row r="99">
          <cell r="C99" t="str">
            <v>191401322</v>
          </cell>
          <cell r="D99" t="str">
            <v>LiYuXiao</v>
          </cell>
          <cell r="E99" t="str">
            <v/>
          </cell>
          <cell r="F99" t="str">
            <v>女</v>
          </cell>
          <cell r="G99" t="str">
            <v>普通本科生</v>
          </cell>
          <cell r="H99" t="str">
            <v>艺术设计学院</v>
          </cell>
          <cell r="I99" t="str">
            <v>18003</v>
          </cell>
          <cell r="J99" t="str">
            <v>环境设计（创新实验班）</v>
          </cell>
          <cell r="K99" t="str">
            <v>艺术类</v>
          </cell>
          <cell r="L99" t="str">
            <v>环创20</v>
          </cell>
        </row>
        <row r="100">
          <cell r="C100" t="str">
            <v>191401323</v>
          </cell>
          <cell r="D100" t="str">
            <v>YuanLuFu</v>
          </cell>
          <cell r="E100" t="str">
            <v/>
          </cell>
          <cell r="F100" t="str">
            <v>女</v>
          </cell>
          <cell r="G100" t="str">
            <v>普通本科生</v>
          </cell>
          <cell r="H100" t="str">
            <v>艺术设计学院</v>
          </cell>
          <cell r="I100" t="str">
            <v>15060-16</v>
          </cell>
          <cell r="J100" t="str">
            <v>视觉传达设计</v>
          </cell>
          <cell r="K100" t="str">
            <v/>
          </cell>
          <cell r="L100" t="str">
            <v>视传19</v>
          </cell>
        </row>
        <row r="101">
          <cell r="C101" t="str">
            <v>191401324</v>
          </cell>
          <cell r="D101" t="str">
            <v>MaYiXuan</v>
          </cell>
          <cell r="E101" t="str">
            <v/>
          </cell>
          <cell r="F101" t="str">
            <v>女</v>
          </cell>
          <cell r="G101" t="str">
            <v>普通本科生</v>
          </cell>
          <cell r="H101" t="str">
            <v>艺术设计学院</v>
          </cell>
          <cell r="I101" t="str">
            <v>18003</v>
          </cell>
          <cell r="J101" t="str">
            <v>环境设计（创新实验班）</v>
          </cell>
          <cell r="K101" t="str">
            <v>艺术类</v>
          </cell>
          <cell r="L101" t="str">
            <v>环创19</v>
          </cell>
        </row>
        <row r="102">
          <cell r="C102" t="str">
            <v>191401325</v>
          </cell>
          <cell r="D102" t="str">
            <v>WangXinYue</v>
          </cell>
          <cell r="E102" t="str">
            <v/>
          </cell>
          <cell r="F102" t="str">
            <v>女</v>
          </cell>
          <cell r="G102" t="str">
            <v>普通本科生</v>
          </cell>
          <cell r="H102" t="str">
            <v>艺术设计学院</v>
          </cell>
          <cell r="I102" t="str">
            <v>15060-16</v>
          </cell>
          <cell r="J102" t="str">
            <v>视觉传达设计</v>
          </cell>
          <cell r="K102" t="str">
            <v>艺术类</v>
          </cell>
          <cell r="L102" t="str">
            <v>视传19</v>
          </cell>
        </row>
        <row r="103">
          <cell r="C103" t="str">
            <v>191401326</v>
          </cell>
          <cell r="D103" t="str">
            <v>HanYuBing</v>
          </cell>
          <cell r="E103" t="str">
            <v/>
          </cell>
          <cell r="F103" t="str">
            <v>女</v>
          </cell>
          <cell r="G103" t="str">
            <v>普通本科生</v>
          </cell>
          <cell r="H103" t="str">
            <v>艺术设计学院</v>
          </cell>
          <cell r="I103" t="str">
            <v>15059-16</v>
          </cell>
          <cell r="J103" t="str">
            <v>环境设计</v>
          </cell>
          <cell r="K103" t="str">
            <v>艺术类</v>
          </cell>
          <cell r="L103" t="str">
            <v>环设19-1</v>
          </cell>
        </row>
        <row r="104">
          <cell r="C104" t="str">
            <v>191401327</v>
          </cell>
          <cell r="D104" t="str">
            <v>ZhangYuXin</v>
          </cell>
          <cell r="E104" t="str">
            <v/>
          </cell>
          <cell r="F104" t="str">
            <v>女</v>
          </cell>
          <cell r="G104" t="str">
            <v>普通本科生</v>
          </cell>
          <cell r="H104" t="str">
            <v>艺术设计学院</v>
          </cell>
          <cell r="I104" t="str">
            <v>15063-16</v>
          </cell>
          <cell r="J104" t="str">
            <v>动画</v>
          </cell>
          <cell r="K104" t="str">
            <v>艺术类</v>
          </cell>
          <cell r="L104" t="str">
            <v>动画19</v>
          </cell>
        </row>
        <row r="105">
          <cell r="C105" t="str">
            <v>191401328</v>
          </cell>
          <cell r="D105" t="str">
            <v>ZhangXinWen</v>
          </cell>
          <cell r="E105" t="str">
            <v/>
          </cell>
          <cell r="F105" t="str">
            <v>女</v>
          </cell>
          <cell r="G105" t="str">
            <v>普通本科生</v>
          </cell>
          <cell r="H105" t="str">
            <v>艺术设计学院</v>
          </cell>
          <cell r="I105" t="str">
            <v>15059-16</v>
          </cell>
          <cell r="J105" t="str">
            <v>环境设计</v>
          </cell>
          <cell r="K105" t="str">
            <v>艺术类</v>
          </cell>
          <cell r="L105" t="str">
            <v>环设19-2</v>
          </cell>
        </row>
        <row r="106">
          <cell r="C106" t="str">
            <v>191401329</v>
          </cell>
          <cell r="D106" t="str">
            <v>DaiShuYu</v>
          </cell>
          <cell r="E106" t="str">
            <v/>
          </cell>
          <cell r="F106" t="str">
            <v>女</v>
          </cell>
          <cell r="G106" t="str">
            <v>普通本科生</v>
          </cell>
          <cell r="H106" t="str">
            <v>艺术设计学院</v>
          </cell>
          <cell r="I106" t="str">
            <v>15063-16</v>
          </cell>
          <cell r="J106" t="str">
            <v>动画</v>
          </cell>
          <cell r="K106" t="str">
            <v>艺术类</v>
          </cell>
          <cell r="L106" t="str">
            <v>动画19</v>
          </cell>
        </row>
        <row r="107">
          <cell r="C107" t="str">
            <v>191401330</v>
          </cell>
          <cell r="D107" t="str">
            <v>ZhouJingZhuo</v>
          </cell>
          <cell r="E107" t="str">
            <v/>
          </cell>
          <cell r="F107" t="str">
            <v>女</v>
          </cell>
          <cell r="G107" t="str">
            <v>普通本科生</v>
          </cell>
          <cell r="H107" t="str">
            <v>艺术设计学院</v>
          </cell>
          <cell r="I107" t="str">
            <v>15059-16</v>
          </cell>
          <cell r="J107" t="str">
            <v>环境设计</v>
          </cell>
          <cell r="K107" t="str">
            <v>艺术类</v>
          </cell>
          <cell r="L107" t="str">
            <v>环设19-2</v>
          </cell>
        </row>
        <row r="108">
          <cell r="C108" t="str">
            <v>191401401</v>
          </cell>
          <cell r="D108" t="str">
            <v>ChenGuangJie</v>
          </cell>
          <cell r="E108" t="str">
            <v/>
          </cell>
          <cell r="F108" t="str">
            <v>男</v>
          </cell>
          <cell r="G108" t="str">
            <v>普通本科生</v>
          </cell>
          <cell r="H108" t="str">
            <v>艺术设计学院</v>
          </cell>
          <cell r="I108" t="str">
            <v>15059-16</v>
          </cell>
          <cell r="J108" t="str">
            <v>环境设计</v>
          </cell>
          <cell r="K108" t="str">
            <v>艺术类</v>
          </cell>
          <cell r="L108" t="str">
            <v>环设19-2</v>
          </cell>
        </row>
        <row r="109">
          <cell r="C109" t="str">
            <v>191401402</v>
          </cell>
          <cell r="D109" t="str">
            <v>LiuSiTong</v>
          </cell>
          <cell r="E109" t="str">
            <v/>
          </cell>
          <cell r="F109" t="str">
            <v>男</v>
          </cell>
          <cell r="G109" t="str">
            <v>普通本科生</v>
          </cell>
          <cell r="H109" t="str">
            <v>艺术设计学院</v>
          </cell>
          <cell r="I109" t="str">
            <v>15060-16</v>
          </cell>
          <cell r="J109" t="str">
            <v>视觉传达设计</v>
          </cell>
          <cell r="K109" t="str">
            <v>艺术类</v>
          </cell>
          <cell r="L109" t="str">
            <v>视传19</v>
          </cell>
        </row>
        <row r="110">
          <cell r="C110" t="str">
            <v>191401403</v>
          </cell>
          <cell r="D110" t="str">
            <v>YuZe</v>
          </cell>
          <cell r="E110" t="str">
            <v/>
          </cell>
          <cell r="F110" t="str">
            <v>男</v>
          </cell>
          <cell r="G110" t="str">
            <v>普通本科生</v>
          </cell>
          <cell r="H110" t="str">
            <v>艺术设计学院</v>
          </cell>
          <cell r="I110" t="str">
            <v>15060-16</v>
          </cell>
          <cell r="J110" t="str">
            <v>视觉传达设计</v>
          </cell>
          <cell r="K110" t="str">
            <v>艺术类</v>
          </cell>
          <cell r="L110" t="str">
            <v>视传19</v>
          </cell>
        </row>
        <row r="111">
          <cell r="C111" t="str">
            <v>191401404</v>
          </cell>
          <cell r="D111" t="str">
            <v>ChaFanSong</v>
          </cell>
          <cell r="E111" t="str">
            <v/>
          </cell>
          <cell r="F111" t="str">
            <v>男</v>
          </cell>
          <cell r="G111" t="str">
            <v>普通本科生</v>
          </cell>
          <cell r="H111" t="str">
            <v>艺术设计学院</v>
          </cell>
          <cell r="I111" t="str">
            <v>15060-16</v>
          </cell>
          <cell r="J111" t="str">
            <v>视觉传达设计</v>
          </cell>
          <cell r="K111" t="str">
            <v>艺术类</v>
          </cell>
          <cell r="L111" t="str">
            <v>视传19</v>
          </cell>
        </row>
        <row r="112">
          <cell r="C112" t="str">
            <v>191401405</v>
          </cell>
          <cell r="D112" t="str">
            <v>YinYue</v>
          </cell>
          <cell r="E112" t="str">
            <v/>
          </cell>
          <cell r="F112" t="str">
            <v>男</v>
          </cell>
          <cell r="G112" t="str">
            <v>普通本科生</v>
          </cell>
          <cell r="H112" t="str">
            <v>艺术设计学院</v>
          </cell>
          <cell r="I112" t="str">
            <v>15059-16</v>
          </cell>
          <cell r="J112" t="str">
            <v>环境设计</v>
          </cell>
          <cell r="K112" t="str">
            <v>艺术类</v>
          </cell>
          <cell r="L112" t="str">
            <v>环设19-2</v>
          </cell>
        </row>
        <row r="113">
          <cell r="C113" t="str">
            <v>191401406</v>
          </cell>
          <cell r="D113" t="str">
            <v>LiXiangYue</v>
          </cell>
          <cell r="E113" t="str">
            <v/>
          </cell>
          <cell r="F113" t="str">
            <v>女</v>
          </cell>
          <cell r="G113" t="str">
            <v>普通本科生</v>
          </cell>
          <cell r="H113" t="str">
            <v>艺术设计学院</v>
          </cell>
          <cell r="I113" t="str">
            <v>15059-16</v>
          </cell>
          <cell r="J113" t="str">
            <v>环境设计</v>
          </cell>
          <cell r="K113" t="str">
            <v>艺术类</v>
          </cell>
          <cell r="L113" t="str">
            <v>环设19-1</v>
          </cell>
        </row>
        <row r="114">
          <cell r="C114" t="str">
            <v>191401407</v>
          </cell>
          <cell r="D114" t="str">
            <v>LuCongYing</v>
          </cell>
          <cell r="E114" t="str">
            <v/>
          </cell>
          <cell r="F114" t="str">
            <v>女</v>
          </cell>
          <cell r="G114" t="str">
            <v>普通本科生</v>
          </cell>
          <cell r="H114" t="str">
            <v>艺术设计学院</v>
          </cell>
          <cell r="I114" t="str">
            <v>15061-16</v>
          </cell>
          <cell r="J114" t="str">
            <v>产品设计</v>
          </cell>
          <cell r="K114" t="str">
            <v>艺术类</v>
          </cell>
          <cell r="L114" t="str">
            <v>产品19</v>
          </cell>
        </row>
        <row r="115">
          <cell r="C115" t="str">
            <v>191401409</v>
          </cell>
          <cell r="D115" t="str">
            <v>LiuWenJun</v>
          </cell>
          <cell r="E115" t="str">
            <v/>
          </cell>
          <cell r="F115" t="str">
            <v>女</v>
          </cell>
          <cell r="G115" t="str">
            <v>普通本科生</v>
          </cell>
          <cell r="H115" t="str">
            <v>艺术设计学院</v>
          </cell>
          <cell r="I115" t="str">
            <v>15063-16</v>
          </cell>
          <cell r="J115" t="str">
            <v>动画</v>
          </cell>
          <cell r="K115" t="str">
            <v>艺术类</v>
          </cell>
          <cell r="L115" t="str">
            <v>动画19</v>
          </cell>
        </row>
        <row r="116">
          <cell r="C116" t="str">
            <v>191401410</v>
          </cell>
          <cell r="D116" t="str">
            <v>QiuJingJing</v>
          </cell>
          <cell r="E116" t="str">
            <v/>
          </cell>
          <cell r="F116" t="str">
            <v>女</v>
          </cell>
          <cell r="G116" t="str">
            <v>普通本科生</v>
          </cell>
          <cell r="H116" t="str">
            <v>艺术设计学院</v>
          </cell>
          <cell r="I116" t="str">
            <v>15059-16</v>
          </cell>
          <cell r="J116" t="str">
            <v>环境设计</v>
          </cell>
          <cell r="K116" t="str">
            <v>艺术类</v>
          </cell>
          <cell r="L116" t="str">
            <v>环设19-1</v>
          </cell>
        </row>
        <row r="117">
          <cell r="C117" t="str">
            <v>191401411</v>
          </cell>
          <cell r="D117" t="str">
            <v>ZhouRuYi</v>
          </cell>
          <cell r="E117" t="str">
            <v/>
          </cell>
          <cell r="F117" t="str">
            <v>女</v>
          </cell>
          <cell r="G117" t="str">
            <v>普通本科生</v>
          </cell>
          <cell r="H117" t="str">
            <v>艺术设计学院</v>
          </cell>
          <cell r="I117" t="str">
            <v>15061-16</v>
          </cell>
          <cell r="J117" t="str">
            <v>产品设计</v>
          </cell>
          <cell r="K117" t="str">
            <v>艺术类</v>
          </cell>
          <cell r="L117" t="str">
            <v>产品19</v>
          </cell>
        </row>
        <row r="118">
          <cell r="C118" t="str">
            <v>191401412</v>
          </cell>
          <cell r="D118" t="str">
            <v>YangZeHui</v>
          </cell>
          <cell r="E118" t="str">
            <v/>
          </cell>
          <cell r="F118" t="str">
            <v>女</v>
          </cell>
          <cell r="G118" t="str">
            <v>普通本科生</v>
          </cell>
          <cell r="H118" t="str">
            <v>艺术设计学院</v>
          </cell>
          <cell r="I118" t="str">
            <v>18003</v>
          </cell>
          <cell r="J118" t="str">
            <v>环境设计（创新实验班）</v>
          </cell>
          <cell r="K118" t="str">
            <v>艺术类</v>
          </cell>
          <cell r="L118" t="str">
            <v>环创19</v>
          </cell>
        </row>
        <row r="119">
          <cell r="C119" t="str">
            <v>191401413</v>
          </cell>
          <cell r="D119" t="str">
            <v>YuZiXuan</v>
          </cell>
          <cell r="E119" t="str">
            <v/>
          </cell>
          <cell r="F119" t="str">
            <v>女</v>
          </cell>
          <cell r="G119" t="str">
            <v>普通本科生</v>
          </cell>
          <cell r="H119" t="str">
            <v>艺术设计学院</v>
          </cell>
          <cell r="I119" t="str">
            <v>15059-16</v>
          </cell>
          <cell r="J119" t="str">
            <v>环境设计</v>
          </cell>
          <cell r="K119" t="str">
            <v>艺术类</v>
          </cell>
          <cell r="L119" t="str">
            <v>环设19-1</v>
          </cell>
        </row>
        <row r="120">
          <cell r="C120" t="str">
            <v>191401414</v>
          </cell>
          <cell r="D120" t="str">
            <v>TianGeYan</v>
          </cell>
          <cell r="E120" t="str">
            <v/>
          </cell>
          <cell r="F120" t="str">
            <v>女</v>
          </cell>
          <cell r="G120" t="str">
            <v>普通本科生</v>
          </cell>
          <cell r="H120" t="str">
            <v>艺术设计学院</v>
          </cell>
          <cell r="I120" t="str">
            <v>15061-16</v>
          </cell>
          <cell r="J120" t="str">
            <v>产品设计</v>
          </cell>
          <cell r="K120" t="str">
            <v>艺术类</v>
          </cell>
          <cell r="L120" t="str">
            <v>产品19</v>
          </cell>
        </row>
        <row r="121">
          <cell r="C121" t="str">
            <v>191401415</v>
          </cell>
          <cell r="D121" t="str">
            <v>MoXueChun</v>
          </cell>
          <cell r="E121" t="str">
            <v/>
          </cell>
          <cell r="F121" t="str">
            <v>女</v>
          </cell>
          <cell r="G121" t="str">
            <v>普通本科生</v>
          </cell>
          <cell r="H121" t="str">
            <v>艺术设计学院</v>
          </cell>
          <cell r="I121" t="str">
            <v>15062-16</v>
          </cell>
          <cell r="J121" t="str">
            <v>数字媒体艺术</v>
          </cell>
          <cell r="K121" t="str">
            <v>艺术类</v>
          </cell>
          <cell r="L121" t="str">
            <v>数艺19</v>
          </cell>
        </row>
        <row r="122">
          <cell r="C122" t="str">
            <v>191401416</v>
          </cell>
          <cell r="D122" t="str">
            <v>WangYue</v>
          </cell>
          <cell r="E122" t="str">
            <v/>
          </cell>
          <cell r="F122" t="str">
            <v>女</v>
          </cell>
          <cell r="G122" t="str">
            <v>普通本科生</v>
          </cell>
          <cell r="H122" t="str">
            <v>艺术设计学院</v>
          </cell>
          <cell r="I122" t="str">
            <v>15063-16</v>
          </cell>
          <cell r="J122" t="str">
            <v>动画</v>
          </cell>
          <cell r="K122" t="str">
            <v>艺术类</v>
          </cell>
          <cell r="L122" t="str">
            <v>动画19</v>
          </cell>
        </row>
        <row r="123">
          <cell r="C123" t="str">
            <v>191401417</v>
          </cell>
          <cell r="D123" t="str">
            <v>WuHaoYue</v>
          </cell>
          <cell r="E123" t="str">
            <v/>
          </cell>
          <cell r="F123" t="str">
            <v>女</v>
          </cell>
          <cell r="G123" t="str">
            <v>普通本科生</v>
          </cell>
          <cell r="H123" t="str">
            <v>艺术设计学院</v>
          </cell>
          <cell r="I123" t="str">
            <v>15062-16</v>
          </cell>
          <cell r="J123" t="str">
            <v>数字媒体艺术</v>
          </cell>
          <cell r="K123" t="str">
            <v>艺术类</v>
          </cell>
          <cell r="L123" t="str">
            <v>数艺19</v>
          </cell>
        </row>
        <row r="124">
          <cell r="C124" t="str">
            <v>191401418</v>
          </cell>
          <cell r="D124" t="str">
            <v>MaYiMing</v>
          </cell>
          <cell r="E124" t="str">
            <v/>
          </cell>
          <cell r="F124" t="str">
            <v>女</v>
          </cell>
          <cell r="G124" t="str">
            <v>普通本科生</v>
          </cell>
          <cell r="H124" t="str">
            <v>艺术设计学院</v>
          </cell>
          <cell r="I124" t="str">
            <v>15063-16</v>
          </cell>
          <cell r="J124" t="str">
            <v>动画</v>
          </cell>
          <cell r="K124" t="str">
            <v>艺术类</v>
          </cell>
          <cell r="L124" t="str">
            <v>动画19</v>
          </cell>
        </row>
        <row r="125">
          <cell r="C125" t="str">
            <v>191401419</v>
          </cell>
          <cell r="D125" t="str">
            <v>WanJiaYu</v>
          </cell>
          <cell r="E125" t="str">
            <v/>
          </cell>
          <cell r="F125" t="str">
            <v>女</v>
          </cell>
          <cell r="G125" t="str">
            <v>普通本科生</v>
          </cell>
          <cell r="H125" t="str">
            <v>艺术设计学院</v>
          </cell>
          <cell r="I125" t="str">
            <v>18003</v>
          </cell>
          <cell r="J125" t="str">
            <v>环境设计（创新实验班）</v>
          </cell>
          <cell r="K125" t="str">
            <v>艺术类</v>
          </cell>
          <cell r="L125" t="str">
            <v>环创19</v>
          </cell>
        </row>
        <row r="126">
          <cell r="C126" t="str">
            <v>191401420</v>
          </cell>
          <cell r="D126" t="str">
            <v>TanXiaoXuan</v>
          </cell>
          <cell r="E126" t="str">
            <v/>
          </cell>
          <cell r="F126" t="str">
            <v>女</v>
          </cell>
          <cell r="G126" t="str">
            <v>普通本科生</v>
          </cell>
          <cell r="H126" t="str">
            <v>艺术设计学院</v>
          </cell>
          <cell r="I126" t="str">
            <v>15059-16</v>
          </cell>
          <cell r="J126" t="str">
            <v>环境设计</v>
          </cell>
          <cell r="K126" t="str">
            <v>艺术类</v>
          </cell>
          <cell r="L126" t="str">
            <v>环设19-2</v>
          </cell>
        </row>
        <row r="127">
          <cell r="C127" t="str">
            <v>191401421</v>
          </cell>
          <cell r="D127" t="str">
            <v>WuYuYan</v>
          </cell>
          <cell r="E127" t="str">
            <v/>
          </cell>
          <cell r="F127" t="str">
            <v>女</v>
          </cell>
          <cell r="G127" t="str">
            <v>普通本科生</v>
          </cell>
          <cell r="H127" t="str">
            <v>艺术设计学院</v>
          </cell>
          <cell r="I127" t="str">
            <v>15062-16</v>
          </cell>
          <cell r="J127" t="str">
            <v>数字媒体艺术</v>
          </cell>
          <cell r="K127" t="str">
            <v>艺术类</v>
          </cell>
          <cell r="L127" t="str">
            <v>数艺19</v>
          </cell>
        </row>
        <row r="128">
          <cell r="C128" t="str">
            <v>191401422</v>
          </cell>
          <cell r="D128" t="str">
            <v>LiYuTong</v>
          </cell>
          <cell r="E128" t="str">
            <v/>
          </cell>
          <cell r="F128" t="str">
            <v>女</v>
          </cell>
          <cell r="G128" t="str">
            <v>普通本科生</v>
          </cell>
          <cell r="H128" t="str">
            <v>艺术设计学院</v>
          </cell>
          <cell r="I128" t="str">
            <v>15060-16</v>
          </cell>
          <cell r="J128" t="str">
            <v>视觉传达设计</v>
          </cell>
          <cell r="K128" t="str">
            <v>艺术类</v>
          </cell>
          <cell r="L128" t="str">
            <v>视传19</v>
          </cell>
        </row>
        <row r="129">
          <cell r="C129" t="str">
            <v>191401425</v>
          </cell>
          <cell r="D129" t="str">
            <v>SunYanDi</v>
          </cell>
          <cell r="E129" t="str">
            <v/>
          </cell>
          <cell r="F129" t="str">
            <v>女</v>
          </cell>
          <cell r="G129" t="str">
            <v>普通本科生</v>
          </cell>
          <cell r="H129" t="str">
            <v>艺术设计学院</v>
          </cell>
          <cell r="I129" t="str">
            <v>15061-16</v>
          </cell>
          <cell r="J129" t="str">
            <v>产品设计</v>
          </cell>
          <cell r="K129" t="str">
            <v>艺术类</v>
          </cell>
          <cell r="L129" t="str">
            <v>产品19</v>
          </cell>
        </row>
        <row r="130">
          <cell r="C130" t="str">
            <v>191401426</v>
          </cell>
          <cell r="D130" t="str">
            <v>WangYingXuan</v>
          </cell>
          <cell r="E130" t="str">
            <v/>
          </cell>
          <cell r="F130" t="str">
            <v>女</v>
          </cell>
          <cell r="G130" t="str">
            <v>普通本科生</v>
          </cell>
          <cell r="H130" t="str">
            <v>艺术设计学院</v>
          </cell>
          <cell r="I130" t="str">
            <v>15060-16</v>
          </cell>
          <cell r="J130" t="str">
            <v>视觉传达设计</v>
          </cell>
          <cell r="K130" t="str">
            <v>艺术类</v>
          </cell>
          <cell r="L130" t="str">
            <v>视传19</v>
          </cell>
        </row>
        <row r="131">
          <cell r="C131" t="str">
            <v>191401427</v>
          </cell>
          <cell r="D131" t="str">
            <v>WangMin</v>
          </cell>
          <cell r="E131" t="str">
            <v/>
          </cell>
          <cell r="F131" t="str">
            <v>女</v>
          </cell>
          <cell r="G131" t="str">
            <v>普通本科生</v>
          </cell>
          <cell r="H131" t="str">
            <v>艺术设计学院</v>
          </cell>
          <cell r="I131" t="str">
            <v>15060-16</v>
          </cell>
          <cell r="J131" t="str">
            <v>视觉传达设计</v>
          </cell>
          <cell r="K131" t="str">
            <v>艺术类</v>
          </cell>
          <cell r="L131" t="str">
            <v>视传19</v>
          </cell>
        </row>
        <row r="132">
          <cell r="C132" t="str">
            <v>191401428</v>
          </cell>
          <cell r="D132" t="str">
            <v>LiuPeiQi</v>
          </cell>
          <cell r="E132" t="str">
            <v/>
          </cell>
          <cell r="F132" t="str">
            <v>女</v>
          </cell>
          <cell r="G132" t="str">
            <v>普通本科生</v>
          </cell>
          <cell r="H132" t="str">
            <v>艺术设计学院</v>
          </cell>
          <cell r="I132" t="str">
            <v>15060-16</v>
          </cell>
          <cell r="J132" t="str">
            <v>视觉传达设计</v>
          </cell>
          <cell r="K132" t="str">
            <v>艺术类</v>
          </cell>
          <cell r="L132" t="str">
            <v>视传19</v>
          </cell>
        </row>
        <row r="133">
          <cell r="C133" t="str">
            <v>191401429</v>
          </cell>
          <cell r="D133" t="str">
            <v>HeJiongYi</v>
          </cell>
          <cell r="E133" t="str">
            <v/>
          </cell>
          <cell r="F133" t="str">
            <v>女</v>
          </cell>
          <cell r="G133" t="str">
            <v>普通本科生</v>
          </cell>
          <cell r="H133" t="str">
            <v>艺术设计学院</v>
          </cell>
          <cell r="I133" t="str">
            <v>15060-16</v>
          </cell>
          <cell r="J133" t="str">
            <v>视觉传达设计</v>
          </cell>
          <cell r="K133" t="str">
            <v>艺术类</v>
          </cell>
          <cell r="L133" t="str">
            <v>视传19</v>
          </cell>
        </row>
        <row r="134">
          <cell r="C134" t="str">
            <v>191401501</v>
          </cell>
          <cell r="D134" t="str">
            <v>ChenRuXi</v>
          </cell>
          <cell r="E134" t="str">
            <v/>
          </cell>
          <cell r="F134" t="str">
            <v>男</v>
          </cell>
          <cell r="G134" t="str">
            <v>普通本科生</v>
          </cell>
          <cell r="H134" t="str">
            <v>艺术设计学院</v>
          </cell>
          <cell r="I134" t="str">
            <v>15059-16</v>
          </cell>
          <cell r="J134" t="str">
            <v>环境设计</v>
          </cell>
          <cell r="K134" t="str">
            <v>艺术类</v>
          </cell>
          <cell r="L134" t="str">
            <v>环设19-1</v>
          </cell>
        </row>
        <row r="135">
          <cell r="C135" t="str">
            <v>191401502</v>
          </cell>
          <cell r="D135" t="str">
            <v>HouZePei</v>
          </cell>
          <cell r="E135" t="str">
            <v/>
          </cell>
          <cell r="F135" t="str">
            <v>男</v>
          </cell>
          <cell r="G135" t="str">
            <v>普通本科生</v>
          </cell>
          <cell r="H135" t="str">
            <v>艺术设计学院</v>
          </cell>
          <cell r="I135" t="str">
            <v>15060-16</v>
          </cell>
          <cell r="J135" t="str">
            <v>视觉传达设计</v>
          </cell>
          <cell r="K135" t="str">
            <v>艺术类</v>
          </cell>
          <cell r="L135" t="str">
            <v>视传19</v>
          </cell>
        </row>
        <row r="136">
          <cell r="C136" t="str">
            <v>191401503</v>
          </cell>
          <cell r="D136" t="str">
            <v>GuJiaHui</v>
          </cell>
          <cell r="E136" t="str">
            <v/>
          </cell>
          <cell r="F136" t="str">
            <v>男</v>
          </cell>
          <cell r="G136" t="str">
            <v>普通本科生</v>
          </cell>
          <cell r="H136" t="str">
            <v>艺术设计学院</v>
          </cell>
          <cell r="I136" t="str">
            <v>15059-16</v>
          </cell>
          <cell r="J136" t="str">
            <v>环境设计</v>
          </cell>
          <cell r="K136" t="str">
            <v>艺术类</v>
          </cell>
          <cell r="L136" t="str">
            <v>环设19-2</v>
          </cell>
        </row>
        <row r="137">
          <cell r="C137" t="str">
            <v>191401504</v>
          </cell>
          <cell r="D137" t="str">
            <v>HanBo</v>
          </cell>
          <cell r="E137" t="str">
            <v/>
          </cell>
          <cell r="F137" t="str">
            <v>男</v>
          </cell>
          <cell r="G137" t="str">
            <v>普通本科生</v>
          </cell>
          <cell r="H137" t="str">
            <v>艺术设计学院</v>
          </cell>
          <cell r="I137" t="str">
            <v>15059-16</v>
          </cell>
          <cell r="J137" t="str">
            <v>环境设计</v>
          </cell>
          <cell r="K137" t="str">
            <v>艺术类</v>
          </cell>
          <cell r="L137" t="str">
            <v>环设19-2</v>
          </cell>
        </row>
        <row r="138">
          <cell r="C138" t="str">
            <v>191401505</v>
          </cell>
          <cell r="D138" t="str">
            <v>SunMingLiang</v>
          </cell>
          <cell r="E138" t="str">
            <v/>
          </cell>
          <cell r="F138" t="str">
            <v>男</v>
          </cell>
          <cell r="G138" t="str">
            <v>普通本科生</v>
          </cell>
          <cell r="H138" t="str">
            <v>艺术设计学院</v>
          </cell>
          <cell r="I138" t="str">
            <v>15059-16</v>
          </cell>
          <cell r="J138" t="str">
            <v>环境设计</v>
          </cell>
          <cell r="K138" t="str">
            <v>艺术类</v>
          </cell>
          <cell r="L138" t="str">
            <v>环设21-2</v>
          </cell>
        </row>
        <row r="139">
          <cell r="C139" t="str">
            <v>191401506</v>
          </cell>
          <cell r="D139" t="str">
            <v>LiuChengLong</v>
          </cell>
          <cell r="E139" t="str">
            <v/>
          </cell>
          <cell r="F139" t="str">
            <v>男</v>
          </cell>
          <cell r="G139" t="str">
            <v>普通本科生</v>
          </cell>
          <cell r="H139" t="str">
            <v>艺术设计学院</v>
          </cell>
          <cell r="I139" t="str">
            <v>15063-16</v>
          </cell>
          <cell r="J139" t="str">
            <v>动画</v>
          </cell>
          <cell r="K139" t="str">
            <v>艺术类</v>
          </cell>
          <cell r="L139" t="str">
            <v>动画20</v>
          </cell>
        </row>
        <row r="140">
          <cell r="C140" t="str">
            <v>191401508</v>
          </cell>
          <cell r="D140" t="str">
            <v>LiangZhuoYing</v>
          </cell>
          <cell r="E140" t="str">
            <v/>
          </cell>
          <cell r="F140" t="str">
            <v>女</v>
          </cell>
          <cell r="G140" t="str">
            <v>普通本科生</v>
          </cell>
          <cell r="H140" t="str">
            <v>艺术设计学院</v>
          </cell>
          <cell r="I140" t="str">
            <v>15062-16</v>
          </cell>
          <cell r="J140" t="str">
            <v>数字媒体艺术</v>
          </cell>
          <cell r="K140" t="str">
            <v>艺术类</v>
          </cell>
          <cell r="L140" t="str">
            <v>数艺19</v>
          </cell>
        </row>
        <row r="141">
          <cell r="C141" t="str">
            <v>191401509</v>
          </cell>
          <cell r="D141" t="str">
            <v>ChenSiYing</v>
          </cell>
          <cell r="E141" t="str">
            <v/>
          </cell>
          <cell r="F141" t="str">
            <v>女</v>
          </cell>
          <cell r="G141" t="str">
            <v>普通本科生</v>
          </cell>
          <cell r="H141" t="str">
            <v>艺术设计学院</v>
          </cell>
          <cell r="I141" t="str">
            <v>15060-16</v>
          </cell>
          <cell r="J141" t="str">
            <v>视觉传达设计</v>
          </cell>
          <cell r="K141" t="str">
            <v>艺术类</v>
          </cell>
          <cell r="L141" t="str">
            <v>视传19</v>
          </cell>
        </row>
        <row r="142">
          <cell r="C142" t="str">
            <v>191401510</v>
          </cell>
          <cell r="D142" t="str">
            <v>LuoMeiYing</v>
          </cell>
          <cell r="E142" t="str">
            <v/>
          </cell>
          <cell r="F142" t="str">
            <v>女</v>
          </cell>
          <cell r="G142" t="str">
            <v>普通本科生</v>
          </cell>
          <cell r="H142" t="str">
            <v>艺术设计学院</v>
          </cell>
          <cell r="I142" t="str">
            <v>15059-16</v>
          </cell>
          <cell r="J142" t="str">
            <v>环境设计</v>
          </cell>
          <cell r="K142" t="str">
            <v>艺术类</v>
          </cell>
          <cell r="L142" t="str">
            <v>环设19-1</v>
          </cell>
        </row>
        <row r="143">
          <cell r="C143" t="str">
            <v>191401511</v>
          </cell>
          <cell r="D143" t="str">
            <v>WangYiLin</v>
          </cell>
          <cell r="E143" t="str">
            <v/>
          </cell>
          <cell r="F143" t="str">
            <v>女</v>
          </cell>
          <cell r="G143" t="str">
            <v>普通本科生</v>
          </cell>
          <cell r="H143" t="str">
            <v>艺术设计学院</v>
          </cell>
          <cell r="I143" t="str">
            <v>15061-16</v>
          </cell>
          <cell r="J143" t="str">
            <v>产品设计</v>
          </cell>
          <cell r="K143" t="str">
            <v>艺术类</v>
          </cell>
          <cell r="L143" t="str">
            <v>产品19</v>
          </cell>
        </row>
        <row r="144">
          <cell r="C144" t="str">
            <v>191401512</v>
          </cell>
          <cell r="D144" t="str">
            <v>KangYiRan</v>
          </cell>
          <cell r="E144" t="str">
            <v/>
          </cell>
          <cell r="F144" t="str">
            <v>女</v>
          </cell>
          <cell r="G144" t="str">
            <v>普通本科生</v>
          </cell>
          <cell r="H144" t="str">
            <v>艺术设计学院</v>
          </cell>
          <cell r="I144" t="str">
            <v>15060-16</v>
          </cell>
          <cell r="J144" t="str">
            <v>视觉传达设计</v>
          </cell>
          <cell r="K144" t="str">
            <v>艺术类</v>
          </cell>
          <cell r="L144" t="str">
            <v>视传19</v>
          </cell>
        </row>
        <row r="145">
          <cell r="C145" t="str">
            <v>191401513</v>
          </cell>
          <cell r="D145" t="str">
            <v>NingLin</v>
          </cell>
          <cell r="E145" t="str">
            <v/>
          </cell>
          <cell r="F145" t="str">
            <v>女</v>
          </cell>
          <cell r="G145" t="str">
            <v>普通本科生</v>
          </cell>
          <cell r="H145" t="str">
            <v>艺术设计学院</v>
          </cell>
          <cell r="I145" t="str">
            <v>15059-16</v>
          </cell>
          <cell r="J145" t="str">
            <v>环境设计</v>
          </cell>
          <cell r="K145" t="str">
            <v>艺术类</v>
          </cell>
          <cell r="L145" t="str">
            <v>环设19-1</v>
          </cell>
        </row>
        <row r="146">
          <cell r="C146" t="str">
            <v>191401514</v>
          </cell>
          <cell r="D146" t="str">
            <v>GuMan</v>
          </cell>
          <cell r="E146" t="str">
            <v/>
          </cell>
          <cell r="F146" t="str">
            <v>女</v>
          </cell>
          <cell r="G146" t="str">
            <v>普通本科生</v>
          </cell>
          <cell r="H146" t="str">
            <v>艺术设计学院</v>
          </cell>
          <cell r="I146" t="str">
            <v>15060-16</v>
          </cell>
          <cell r="J146" t="str">
            <v>视觉传达设计</v>
          </cell>
          <cell r="K146" t="str">
            <v>艺术类</v>
          </cell>
          <cell r="L146" t="str">
            <v>视传19</v>
          </cell>
        </row>
        <row r="147">
          <cell r="C147" t="str">
            <v>191401515</v>
          </cell>
          <cell r="D147" t="str">
            <v>JiJiaTong</v>
          </cell>
          <cell r="E147" t="str">
            <v/>
          </cell>
          <cell r="F147" t="str">
            <v>女</v>
          </cell>
          <cell r="G147" t="str">
            <v>普通本科生</v>
          </cell>
          <cell r="H147" t="str">
            <v>艺术设计学院</v>
          </cell>
          <cell r="I147" t="str">
            <v>18003</v>
          </cell>
          <cell r="J147" t="str">
            <v>环境设计（创新实验班）</v>
          </cell>
          <cell r="K147" t="str">
            <v>艺术类</v>
          </cell>
          <cell r="L147" t="str">
            <v>环创19</v>
          </cell>
        </row>
        <row r="148">
          <cell r="C148" t="str">
            <v>191401516</v>
          </cell>
          <cell r="D148" t="str">
            <v>MaGuoHong</v>
          </cell>
          <cell r="E148" t="str">
            <v/>
          </cell>
          <cell r="F148" t="str">
            <v>女</v>
          </cell>
          <cell r="G148" t="str">
            <v>普通本科生</v>
          </cell>
          <cell r="H148" t="str">
            <v>艺术设计学院</v>
          </cell>
          <cell r="I148" t="str">
            <v>15059-16</v>
          </cell>
          <cell r="J148" t="str">
            <v>环境设计</v>
          </cell>
          <cell r="K148" t="str">
            <v>艺术类</v>
          </cell>
          <cell r="L148" t="str">
            <v>环设19-1</v>
          </cell>
        </row>
        <row r="149">
          <cell r="C149" t="str">
            <v>191401517</v>
          </cell>
          <cell r="D149" t="str">
            <v>ZhangXiaoHan</v>
          </cell>
          <cell r="E149" t="str">
            <v/>
          </cell>
          <cell r="F149" t="str">
            <v>女</v>
          </cell>
          <cell r="G149" t="str">
            <v>普通本科生</v>
          </cell>
          <cell r="H149" t="str">
            <v>艺术设计学院</v>
          </cell>
          <cell r="I149" t="str">
            <v>15061-16</v>
          </cell>
          <cell r="J149" t="str">
            <v>产品设计</v>
          </cell>
          <cell r="K149" t="str">
            <v>艺术类</v>
          </cell>
          <cell r="L149" t="str">
            <v>产品19</v>
          </cell>
        </row>
        <row r="150">
          <cell r="C150" t="str">
            <v>191401518</v>
          </cell>
          <cell r="D150" t="str">
            <v>JiaJinMing</v>
          </cell>
          <cell r="E150" t="str">
            <v/>
          </cell>
          <cell r="F150" t="str">
            <v>女</v>
          </cell>
          <cell r="G150" t="str">
            <v>普通本科生</v>
          </cell>
          <cell r="H150" t="str">
            <v>艺术设计学院</v>
          </cell>
          <cell r="I150" t="str">
            <v>15059-16</v>
          </cell>
          <cell r="J150" t="str">
            <v>环境设计</v>
          </cell>
          <cell r="K150" t="str">
            <v>艺术类</v>
          </cell>
          <cell r="L150" t="str">
            <v>环设19-2</v>
          </cell>
        </row>
        <row r="151">
          <cell r="C151" t="str">
            <v>191401519</v>
          </cell>
          <cell r="D151" t="str">
            <v>FuYiKe</v>
          </cell>
          <cell r="E151" t="str">
            <v/>
          </cell>
          <cell r="F151" t="str">
            <v>女</v>
          </cell>
          <cell r="G151" t="str">
            <v>普通本科生</v>
          </cell>
          <cell r="H151" t="str">
            <v>艺术设计学院</v>
          </cell>
          <cell r="I151" t="str">
            <v>15059-16</v>
          </cell>
          <cell r="J151" t="str">
            <v>环境设计</v>
          </cell>
          <cell r="K151" t="str">
            <v>艺术类</v>
          </cell>
          <cell r="L151" t="str">
            <v>环设19-2</v>
          </cell>
        </row>
        <row r="152">
          <cell r="C152" t="str">
            <v>191401520</v>
          </cell>
          <cell r="D152" t="str">
            <v>WenXinYi</v>
          </cell>
          <cell r="E152" t="str">
            <v/>
          </cell>
          <cell r="F152" t="str">
            <v>女</v>
          </cell>
          <cell r="G152" t="str">
            <v>普通本科生</v>
          </cell>
          <cell r="H152" t="str">
            <v>艺术设计学院</v>
          </cell>
          <cell r="I152" t="str">
            <v>18003</v>
          </cell>
          <cell r="J152" t="str">
            <v>环境设计（创新实验班）</v>
          </cell>
          <cell r="K152" t="str">
            <v>艺术类</v>
          </cell>
          <cell r="L152" t="str">
            <v>环创19</v>
          </cell>
        </row>
        <row r="153">
          <cell r="C153" t="str">
            <v>191401521</v>
          </cell>
          <cell r="D153" t="str">
            <v>LuQingYan</v>
          </cell>
          <cell r="E153" t="str">
            <v/>
          </cell>
          <cell r="F153" t="str">
            <v>女</v>
          </cell>
          <cell r="G153" t="str">
            <v>普通本科生</v>
          </cell>
          <cell r="H153" t="str">
            <v>艺术设计学院</v>
          </cell>
          <cell r="I153" t="str">
            <v>18003</v>
          </cell>
          <cell r="J153" t="str">
            <v>环境设计（创新实验班）</v>
          </cell>
          <cell r="K153" t="str">
            <v>艺术类</v>
          </cell>
          <cell r="L153" t="str">
            <v>环创19</v>
          </cell>
        </row>
        <row r="154">
          <cell r="C154" t="str">
            <v>191401522</v>
          </cell>
          <cell r="D154" t="str">
            <v>SunJiaYi</v>
          </cell>
          <cell r="E154" t="str">
            <v/>
          </cell>
          <cell r="F154" t="str">
            <v>女</v>
          </cell>
          <cell r="G154" t="str">
            <v>普通本科生</v>
          </cell>
          <cell r="H154" t="str">
            <v>艺术设计学院</v>
          </cell>
          <cell r="I154" t="str">
            <v>15059-16</v>
          </cell>
          <cell r="J154" t="str">
            <v>环境设计</v>
          </cell>
          <cell r="K154" t="str">
            <v>艺术类</v>
          </cell>
          <cell r="L154" t="str">
            <v>环设19-1</v>
          </cell>
        </row>
        <row r="155">
          <cell r="C155" t="str">
            <v>191401523</v>
          </cell>
          <cell r="D155" t="str">
            <v>XuHaoNan</v>
          </cell>
          <cell r="E155" t="str">
            <v/>
          </cell>
          <cell r="F155" t="str">
            <v>女</v>
          </cell>
          <cell r="G155" t="str">
            <v>普通本科生</v>
          </cell>
          <cell r="H155" t="str">
            <v>艺术设计学院</v>
          </cell>
          <cell r="I155" t="str">
            <v>15061-16</v>
          </cell>
          <cell r="J155" t="str">
            <v>产品设计</v>
          </cell>
          <cell r="K155" t="str">
            <v>艺术类</v>
          </cell>
          <cell r="L155" t="str">
            <v>产品19</v>
          </cell>
        </row>
        <row r="156">
          <cell r="C156" t="str">
            <v>191401524</v>
          </cell>
          <cell r="D156" t="str">
            <v>WeiJingLin</v>
          </cell>
          <cell r="E156" t="str">
            <v/>
          </cell>
          <cell r="F156" t="str">
            <v>女</v>
          </cell>
          <cell r="G156" t="str">
            <v>普通本科生</v>
          </cell>
          <cell r="H156" t="str">
            <v>艺术设计学院</v>
          </cell>
          <cell r="I156" t="str">
            <v>15063-16</v>
          </cell>
          <cell r="J156" t="str">
            <v>动画</v>
          </cell>
          <cell r="K156" t="str">
            <v>艺术类</v>
          </cell>
          <cell r="L156" t="str">
            <v>动画19</v>
          </cell>
        </row>
        <row r="157">
          <cell r="C157" t="str">
            <v>191401525</v>
          </cell>
          <cell r="D157" t="str">
            <v>ZhengXueQin</v>
          </cell>
          <cell r="E157" t="str">
            <v/>
          </cell>
          <cell r="F157" t="str">
            <v>女</v>
          </cell>
          <cell r="G157" t="str">
            <v>普通本科生</v>
          </cell>
          <cell r="H157" t="str">
            <v>艺术设计学院</v>
          </cell>
          <cell r="I157" t="str">
            <v>15063-16</v>
          </cell>
          <cell r="J157" t="str">
            <v>动画</v>
          </cell>
          <cell r="K157" t="str">
            <v>艺术类</v>
          </cell>
          <cell r="L157" t="str">
            <v>动画19</v>
          </cell>
        </row>
        <row r="158">
          <cell r="C158" t="str">
            <v>191401526</v>
          </cell>
          <cell r="D158" t="str">
            <v>FengQingYang</v>
          </cell>
          <cell r="E158" t="str">
            <v/>
          </cell>
          <cell r="F158" t="str">
            <v>女</v>
          </cell>
          <cell r="G158" t="str">
            <v>普通本科生</v>
          </cell>
          <cell r="H158" t="str">
            <v>艺术设计学院</v>
          </cell>
          <cell r="I158" t="str">
            <v>15063-16</v>
          </cell>
          <cell r="J158" t="str">
            <v>动画</v>
          </cell>
          <cell r="K158" t="str">
            <v>艺术类</v>
          </cell>
          <cell r="L158" t="str">
            <v>动画19</v>
          </cell>
        </row>
        <row r="159">
          <cell r="C159" t="str">
            <v>191401527</v>
          </cell>
          <cell r="D159" t="str">
            <v>LiXinLan</v>
          </cell>
          <cell r="E159" t="str">
            <v/>
          </cell>
          <cell r="F159" t="str">
            <v>女</v>
          </cell>
          <cell r="G159" t="str">
            <v>普通本科生</v>
          </cell>
          <cell r="H159" t="str">
            <v>艺术设计学院</v>
          </cell>
          <cell r="I159" t="str">
            <v>18003</v>
          </cell>
          <cell r="J159" t="str">
            <v>环境设计（创新实验班）</v>
          </cell>
          <cell r="K159" t="str">
            <v>艺术类</v>
          </cell>
          <cell r="L159" t="str">
            <v>环创19</v>
          </cell>
        </row>
        <row r="160">
          <cell r="C160" t="str">
            <v>191401528</v>
          </cell>
          <cell r="D160" t="str">
            <v>ZhouZiYu</v>
          </cell>
          <cell r="E160" t="str">
            <v/>
          </cell>
          <cell r="F160" t="str">
            <v>女</v>
          </cell>
          <cell r="G160" t="str">
            <v>普通本科生</v>
          </cell>
          <cell r="H160" t="str">
            <v>艺术设计学院</v>
          </cell>
          <cell r="I160" t="str">
            <v>15063-16</v>
          </cell>
          <cell r="J160" t="str">
            <v>动画</v>
          </cell>
          <cell r="K160" t="str">
            <v>艺术类</v>
          </cell>
          <cell r="L160" t="str">
            <v>动画19</v>
          </cell>
        </row>
        <row r="161">
          <cell r="C161" t="str">
            <v>191401529</v>
          </cell>
          <cell r="D161" t="str">
            <v>HongBuJin</v>
          </cell>
          <cell r="E161" t="str">
            <v/>
          </cell>
          <cell r="F161" t="str">
            <v>女</v>
          </cell>
          <cell r="G161" t="str">
            <v>普通本科生</v>
          </cell>
          <cell r="H161" t="str">
            <v>艺术设计学院</v>
          </cell>
          <cell r="I161" t="str">
            <v>15062-16</v>
          </cell>
          <cell r="J161" t="str">
            <v>数字媒体艺术</v>
          </cell>
          <cell r="K161" t="str">
            <v>艺术类</v>
          </cell>
          <cell r="L161" t="str">
            <v>数艺19</v>
          </cell>
        </row>
        <row r="162">
          <cell r="C162" t="str">
            <v>191401601</v>
          </cell>
          <cell r="D162" t="str">
            <v>ZhongChangLiang</v>
          </cell>
          <cell r="E162" t="str">
            <v/>
          </cell>
          <cell r="F162" t="str">
            <v>男</v>
          </cell>
          <cell r="G162" t="str">
            <v>普通本科生</v>
          </cell>
          <cell r="H162" t="str">
            <v>艺术设计学院</v>
          </cell>
          <cell r="I162" t="str">
            <v>15059-16</v>
          </cell>
          <cell r="J162" t="str">
            <v>环境设计</v>
          </cell>
          <cell r="K162" t="str">
            <v>艺术类</v>
          </cell>
          <cell r="L162" t="str">
            <v>环设19-2</v>
          </cell>
        </row>
        <row r="163">
          <cell r="C163" t="str">
            <v>191401602</v>
          </cell>
          <cell r="D163" t="str">
            <v>SongYiShuo</v>
          </cell>
          <cell r="E163" t="str">
            <v/>
          </cell>
          <cell r="F163" t="str">
            <v>男</v>
          </cell>
          <cell r="G163" t="str">
            <v>普通本科生</v>
          </cell>
          <cell r="H163" t="str">
            <v>艺术设计学院</v>
          </cell>
          <cell r="I163" t="str">
            <v>15059-16</v>
          </cell>
          <cell r="J163" t="str">
            <v>环境设计</v>
          </cell>
          <cell r="K163" t="str">
            <v>艺术类</v>
          </cell>
          <cell r="L163" t="str">
            <v>环设19-1</v>
          </cell>
        </row>
        <row r="164">
          <cell r="C164" t="str">
            <v>191401603</v>
          </cell>
          <cell r="D164" t="str">
            <v>LiuWenBin</v>
          </cell>
          <cell r="E164" t="str">
            <v/>
          </cell>
          <cell r="F164" t="str">
            <v>男</v>
          </cell>
          <cell r="G164" t="str">
            <v>普通本科生</v>
          </cell>
          <cell r="H164" t="str">
            <v>艺术设计学院</v>
          </cell>
          <cell r="I164" t="str">
            <v>15063-16</v>
          </cell>
          <cell r="J164" t="str">
            <v>动画</v>
          </cell>
          <cell r="K164" t="str">
            <v>艺术类</v>
          </cell>
          <cell r="L164" t="str">
            <v>动画20</v>
          </cell>
        </row>
        <row r="165">
          <cell r="C165" t="str">
            <v>191401604</v>
          </cell>
          <cell r="D165" t="str">
            <v>YuHai</v>
          </cell>
          <cell r="E165" t="str">
            <v/>
          </cell>
          <cell r="F165" t="str">
            <v>男</v>
          </cell>
          <cell r="G165" t="str">
            <v>普通本科生</v>
          </cell>
          <cell r="H165" t="str">
            <v>艺术设计学院</v>
          </cell>
          <cell r="I165" t="str">
            <v>15061-16</v>
          </cell>
          <cell r="J165" t="str">
            <v>产品设计</v>
          </cell>
          <cell r="K165" t="str">
            <v>艺术类</v>
          </cell>
          <cell r="L165" t="str">
            <v>产品19</v>
          </cell>
        </row>
        <row r="166">
          <cell r="C166" t="str">
            <v>191401605</v>
          </cell>
          <cell r="D166" t="str">
            <v>YuZhiXin</v>
          </cell>
          <cell r="E166" t="str">
            <v/>
          </cell>
          <cell r="F166" t="str">
            <v>男</v>
          </cell>
          <cell r="G166" t="str">
            <v>普通本科生</v>
          </cell>
          <cell r="H166" t="str">
            <v>艺术设计学院</v>
          </cell>
          <cell r="I166" t="str">
            <v>15061-16</v>
          </cell>
          <cell r="J166" t="str">
            <v>产品设计</v>
          </cell>
          <cell r="K166" t="str">
            <v>艺术类</v>
          </cell>
          <cell r="L166" t="str">
            <v>产品19</v>
          </cell>
        </row>
        <row r="167">
          <cell r="C167" t="str">
            <v>191401606</v>
          </cell>
          <cell r="D167" t="str">
            <v>XuanShuo</v>
          </cell>
          <cell r="E167" t="str">
            <v/>
          </cell>
          <cell r="F167" t="str">
            <v>男</v>
          </cell>
          <cell r="G167" t="str">
            <v>普通本科生</v>
          </cell>
          <cell r="H167" t="str">
            <v>艺术设计学院</v>
          </cell>
          <cell r="I167" t="str">
            <v>15061-16</v>
          </cell>
          <cell r="J167" t="str">
            <v>产品设计</v>
          </cell>
          <cell r="K167" t="str">
            <v>艺术类</v>
          </cell>
          <cell r="L167" t="str">
            <v>产品19</v>
          </cell>
        </row>
        <row r="168">
          <cell r="C168" t="str">
            <v>191401607</v>
          </cell>
          <cell r="D168" t="str">
            <v>OuMeng</v>
          </cell>
          <cell r="E168" t="str">
            <v/>
          </cell>
          <cell r="F168" t="str">
            <v>女</v>
          </cell>
          <cell r="G168" t="str">
            <v>普通本科生</v>
          </cell>
          <cell r="H168" t="str">
            <v>艺术设计学院</v>
          </cell>
          <cell r="I168" t="str">
            <v>15063-16</v>
          </cell>
          <cell r="J168" t="str">
            <v>动画</v>
          </cell>
          <cell r="K168" t="str">
            <v>艺术类</v>
          </cell>
          <cell r="L168" t="str">
            <v>动画19</v>
          </cell>
        </row>
        <row r="169">
          <cell r="C169" t="str">
            <v>191401608</v>
          </cell>
          <cell r="D169" t="str">
            <v>SuHuanHuan</v>
          </cell>
          <cell r="E169" t="str">
            <v/>
          </cell>
          <cell r="F169" t="str">
            <v>女</v>
          </cell>
          <cell r="G169" t="str">
            <v>普通本科生</v>
          </cell>
          <cell r="H169" t="str">
            <v>艺术设计学院</v>
          </cell>
          <cell r="I169" t="str">
            <v>15059-16</v>
          </cell>
          <cell r="J169" t="str">
            <v>环境设计</v>
          </cell>
          <cell r="K169" t="str">
            <v>艺术类</v>
          </cell>
          <cell r="L169" t="str">
            <v>环设19-1</v>
          </cell>
        </row>
        <row r="170">
          <cell r="C170" t="str">
            <v>191401609</v>
          </cell>
          <cell r="D170" t="str">
            <v>ZhaoXinJun</v>
          </cell>
          <cell r="E170" t="str">
            <v/>
          </cell>
          <cell r="F170" t="str">
            <v>女</v>
          </cell>
          <cell r="G170" t="str">
            <v>普通本科生</v>
          </cell>
          <cell r="H170" t="str">
            <v>艺术设计学院</v>
          </cell>
          <cell r="I170" t="str">
            <v>15061-16</v>
          </cell>
          <cell r="J170" t="str">
            <v>产品设计</v>
          </cell>
          <cell r="K170" t="str">
            <v>艺术类</v>
          </cell>
          <cell r="L170" t="str">
            <v>产品19</v>
          </cell>
        </row>
        <row r="171">
          <cell r="C171" t="str">
            <v>191401610</v>
          </cell>
          <cell r="D171" t="str">
            <v>LiaoKaiYing</v>
          </cell>
          <cell r="E171" t="str">
            <v/>
          </cell>
          <cell r="F171" t="str">
            <v>女</v>
          </cell>
          <cell r="G171" t="str">
            <v>普通本科生</v>
          </cell>
          <cell r="H171" t="str">
            <v>艺术设计学院</v>
          </cell>
          <cell r="I171" t="str">
            <v>15060-16</v>
          </cell>
          <cell r="J171" t="str">
            <v>视觉传达设计</v>
          </cell>
          <cell r="K171" t="str">
            <v>艺术类</v>
          </cell>
          <cell r="L171" t="str">
            <v>视传19</v>
          </cell>
        </row>
        <row r="172">
          <cell r="C172" t="str">
            <v>191401612</v>
          </cell>
          <cell r="D172" t="str">
            <v>SunYiYun</v>
          </cell>
          <cell r="E172" t="str">
            <v/>
          </cell>
          <cell r="F172" t="str">
            <v>女</v>
          </cell>
          <cell r="G172" t="str">
            <v>普通本科生</v>
          </cell>
          <cell r="H172" t="str">
            <v>艺术设计学院</v>
          </cell>
          <cell r="I172" t="str">
            <v>18003</v>
          </cell>
          <cell r="J172" t="str">
            <v>环境设计（创新实验班）</v>
          </cell>
          <cell r="K172" t="str">
            <v>艺术类</v>
          </cell>
          <cell r="L172" t="str">
            <v>环创19</v>
          </cell>
        </row>
        <row r="173">
          <cell r="C173" t="str">
            <v>191401613</v>
          </cell>
          <cell r="D173" t="str">
            <v>ZhangYaXuan</v>
          </cell>
          <cell r="E173" t="str">
            <v/>
          </cell>
          <cell r="F173" t="str">
            <v>女</v>
          </cell>
          <cell r="G173" t="str">
            <v>普通本科生</v>
          </cell>
          <cell r="H173" t="str">
            <v>艺术设计学院</v>
          </cell>
          <cell r="I173" t="str">
            <v>15059-16</v>
          </cell>
          <cell r="J173" t="str">
            <v>环境设计</v>
          </cell>
          <cell r="K173" t="str">
            <v>艺术类</v>
          </cell>
          <cell r="L173" t="str">
            <v>环设19-2</v>
          </cell>
        </row>
        <row r="174">
          <cell r="C174" t="str">
            <v>191401614</v>
          </cell>
          <cell r="D174" t="str">
            <v>HuKe</v>
          </cell>
          <cell r="E174" t="str">
            <v/>
          </cell>
          <cell r="F174" t="str">
            <v>女</v>
          </cell>
          <cell r="G174" t="str">
            <v>普通本科生</v>
          </cell>
          <cell r="H174" t="str">
            <v>艺术设计学院</v>
          </cell>
          <cell r="I174" t="str">
            <v>15060-16</v>
          </cell>
          <cell r="J174" t="str">
            <v>视觉传达设计</v>
          </cell>
          <cell r="K174" t="str">
            <v>艺术类</v>
          </cell>
          <cell r="L174" t="str">
            <v>视传19</v>
          </cell>
        </row>
        <row r="175">
          <cell r="C175" t="str">
            <v>191401615</v>
          </cell>
          <cell r="D175" t="str">
            <v>LiuTianLiXuan</v>
          </cell>
          <cell r="E175" t="str">
            <v/>
          </cell>
          <cell r="F175" t="str">
            <v>女</v>
          </cell>
          <cell r="G175" t="str">
            <v>普通本科生</v>
          </cell>
          <cell r="H175" t="str">
            <v>艺术设计学院</v>
          </cell>
          <cell r="I175" t="str">
            <v>15059-16</v>
          </cell>
          <cell r="J175" t="str">
            <v>环境设计</v>
          </cell>
          <cell r="K175" t="str">
            <v>艺术类</v>
          </cell>
          <cell r="L175" t="str">
            <v>环设19-2</v>
          </cell>
        </row>
        <row r="176">
          <cell r="C176" t="str">
            <v>191401616</v>
          </cell>
          <cell r="D176" t="str">
            <v>LuSiSi</v>
          </cell>
          <cell r="E176" t="str">
            <v/>
          </cell>
          <cell r="F176" t="str">
            <v>女</v>
          </cell>
          <cell r="G176" t="str">
            <v>普通本科生</v>
          </cell>
          <cell r="H176" t="str">
            <v>艺术设计学院</v>
          </cell>
          <cell r="I176" t="str">
            <v>18003</v>
          </cell>
          <cell r="J176" t="str">
            <v>环境设计（创新实验班）</v>
          </cell>
          <cell r="K176" t="str">
            <v>艺术类</v>
          </cell>
          <cell r="L176" t="str">
            <v>环创19</v>
          </cell>
        </row>
        <row r="177">
          <cell r="C177" t="str">
            <v>191401617</v>
          </cell>
          <cell r="D177" t="str">
            <v>WangYiYao</v>
          </cell>
          <cell r="E177" t="str">
            <v/>
          </cell>
          <cell r="F177" t="str">
            <v>女</v>
          </cell>
          <cell r="G177" t="str">
            <v>普通本科生</v>
          </cell>
          <cell r="H177" t="str">
            <v>艺术设计学院</v>
          </cell>
          <cell r="I177" t="str">
            <v>15062-16</v>
          </cell>
          <cell r="J177" t="str">
            <v>数字媒体艺术</v>
          </cell>
          <cell r="K177" t="str">
            <v>艺术类</v>
          </cell>
          <cell r="L177" t="str">
            <v>数艺19</v>
          </cell>
        </row>
        <row r="178">
          <cell r="C178" t="str">
            <v>191401618</v>
          </cell>
          <cell r="D178" t="str">
            <v>ZhangXiangYi</v>
          </cell>
          <cell r="E178" t="str">
            <v/>
          </cell>
          <cell r="F178" t="str">
            <v>女</v>
          </cell>
          <cell r="G178" t="str">
            <v>普通本科生</v>
          </cell>
          <cell r="H178" t="str">
            <v>艺术设计学院</v>
          </cell>
          <cell r="I178" t="str">
            <v>15061-16</v>
          </cell>
          <cell r="J178" t="str">
            <v>产品设计</v>
          </cell>
          <cell r="K178" t="str">
            <v>艺术类</v>
          </cell>
          <cell r="L178" t="str">
            <v>产品19</v>
          </cell>
        </row>
        <row r="179">
          <cell r="C179" t="str">
            <v>191401619</v>
          </cell>
          <cell r="D179" t="str">
            <v>YuYue</v>
          </cell>
          <cell r="E179" t="str">
            <v/>
          </cell>
          <cell r="F179" t="str">
            <v>女</v>
          </cell>
          <cell r="G179" t="str">
            <v>普通本科生</v>
          </cell>
          <cell r="H179" t="str">
            <v>艺术设计学院</v>
          </cell>
          <cell r="I179" t="str">
            <v>15063-16</v>
          </cell>
          <cell r="J179" t="str">
            <v>动画</v>
          </cell>
          <cell r="K179" t="str">
            <v>艺术类</v>
          </cell>
          <cell r="L179" t="str">
            <v>动画19</v>
          </cell>
        </row>
        <row r="180">
          <cell r="C180" t="str">
            <v>191401620</v>
          </cell>
          <cell r="D180" t="str">
            <v>LiuFengYuan</v>
          </cell>
          <cell r="E180" t="str">
            <v/>
          </cell>
          <cell r="F180" t="str">
            <v>女</v>
          </cell>
          <cell r="G180" t="str">
            <v>普通本科生</v>
          </cell>
          <cell r="H180" t="str">
            <v>艺术设计学院</v>
          </cell>
          <cell r="I180" t="str">
            <v>15060-16</v>
          </cell>
          <cell r="J180" t="str">
            <v>视觉传达设计</v>
          </cell>
          <cell r="K180" t="str">
            <v>艺术类</v>
          </cell>
          <cell r="L180" t="str">
            <v>视传19</v>
          </cell>
        </row>
        <row r="181">
          <cell r="C181" t="str">
            <v>191401621</v>
          </cell>
          <cell r="D181" t="str">
            <v>DaiWei</v>
          </cell>
          <cell r="E181" t="str">
            <v/>
          </cell>
          <cell r="F181" t="str">
            <v>女</v>
          </cell>
          <cell r="G181" t="str">
            <v>普通本科生</v>
          </cell>
          <cell r="H181" t="str">
            <v>艺术设计学院</v>
          </cell>
          <cell r="I181" t="str">
            <v>15059-16</v>
          </cell>
          <cell r="J181" t="str">
            <v>环境设计</v>
          </cell>
          <cell r="K181" t="str">
            <v>艺术类</v>
          </cell>
          <cell r="L181" t="str">
            <v>环设19-2</v>
          </cell>
        </row>
        <row r="182">
          <cell r="C182" t="str">
            <v>191401622</v>
          </cell>
          <cell r="D182" t="str">
            <v>ChenYuQian</v>
          </cell>
          <cell r="E182" t="str">
            <v/>
          </cell>
          <cell r="F182" t="str">
            <v>女</v>
          </cell>
          <cell r="G182" t="str">
            <v>普通本科生</v>
          </cell>
          <cell r="H182" t="str">
            <v>艺术设计学院</v>
          </cell>
          <cell r="I182" t="str">
            <v>15063-16</v>
          </cell>
          <cell r="J182" t="str">
            <v>动画</v>
          </cell>
          <cell r="K182" t="str">
            <v>艺术类</v>
          </cell>
          <cell r="L182" t="str">
            <v>动画19</v>
          </cell>
        </row>
        <row r="183">
          <cell r="C183" t="str">
            <v>191401623</v>
          </cell>
          <cell r="D183" t="str">
            <v>YangFan</v>
          </cell>
          <cell r="E183" t="str">
            <v/>
          </cell>
          <cell r="F183" t="str">
            <v>女</v>
          </cell>
          <cell r="G183" t="str">
            <v>普通本科生</v>
          </cell>
          <cell r="H183" t="str">
            <v>艺术设计学院</v>
          </cell>
          <cell r="I183" t="str">
            <v>15059-16</v>
          </cell>
          <cell r="J183" t="str">
            <v>环境设计</v>
          </cell>
          <cell r="K183" t="str">
            <v>艺术类</v>
          </cell>
          <cell r="L183" t="str">
            <v>环设19-1</v>
          </cell>
        </row>
        <row r="184">
          <cell r="C184" t="str">
            <v>191401624</v>
          </cell>
          <cell r="D184" t="str">
            <v>ZhangJiaYi</v>
          </cell>
          <cell r="E184" t="str">
            <v/>
          </cell>
          <cell r="F184" t="str">
            <v>女</v>
          </cell>
          <cell r="G184" t="str">
            <v>普通本科生</v>
          </cell>
          <cell r="H184" t="str">
            <v>艺术设计学院</v>
          </cell>
          <cell r="I184" t="str">
            <v>18003</v>
          </cell>
          <cell r="J184" t="str">
            <v>环境设计（创新实验班）</v>
          </cell>
          <cell r="K184" t="str">
            <v>艺术类</v>
          </cell>
          <cell r="L184" t="str">
            <v>环创19</v>
          </cell>
        </row>
        <row r="185">
          <cell r="C185" t="str">
            <v>191401625</v>
          </cell>
          <cell r="D185" t="str">
            <v>ChenYiNing</v>
          </cell>
          <cell r="E185" t="str">
            <v/>
          </cell>
          <cell r="F185" t="str">
            <v>女</v>
          </cell>
          <cell r="G185" t="str">
            <v>普通本科生</v>
          </cell>
          <cell r="H185" t="str">
            <v>艺术设计学院</v>
          </cell>
          <cell r="I185" t="str">
            <v>15060-16</v>
          </cell>
          <cell r="J185" t="str">
            <v>视觉传达设计</v>
          </cell>
          <cell r="K185" t="str">
            <v>艺术类</v>
          </cell>
          <cell r="L185" t="str">
            <v>视传19</v>
          </cell>
        </row>
        <row r="186">
          <cell r="C186" t="str">
            <v>191401626</v>
          </cell>
          <cell r="D186" t="str">
            <v>ZouXiaoJia</v>
          </cell>
          <cell r="E186" t="str">
            <v/>
          </cell>
          <cell r="F186" t="str">
            <v>女</v>
          </cell>
          <cell r="G186" t="str">
            <v>普通本科生</v>
          </cell>
          <cell r="H186" t="str">
            <v>艺术设计学院</v>
          </cell>
          <cell r="I186" t="str">
            <v>15061-16</v>
          </cell>
          <cell r="J186" t="str">
            <v>产品设计</v>
          </cell>
          <cell r="K186" t="str">
            <v>艺术类</v>
          </cell>
          <cell r="L186" t="str">
            <v>产品19</v>
          </cell>
        </row>
        <row r="187">
          <cell r="C187" t="str">
            <v>191401627</v>
          </cell>
          <cell r="D187" t="str">
            <v>LiXinNuo</v>
          </cell>
          <cell r="E187" t="str">
            <v/>
          </cell>
          <cell r="F187" t="str">
            <v>女</v>
          </cell>
          <cell r="G187" t="str">
            <v>普通本科生</v>
          </cell>
          <cell r="H187" t="str">
            <v>艺术设计学院</v>
          </cell>
          <cell r="I187" t="str">
            <v>18003</v>
          </cell>
          <cell r="J187" t="str">
            <v>环境设计（创新实验班）</v>
          </cell>
          <cell r="K187" t="str">
            <v>艺术类</v>
          </cell>
          <cell r="L187" t="str">
            <v>环创19</v>
          </cell>
        </row>
        <row r="188">
          <cell r="C188" t="str">
            <v>191401628</v>
          </cell>
          <cell r="D188" t="str">
            <v>ZhangHanZhi</v>
          </cell>
          <cell r="E188" t="str">
            <v/>
          </cell>
          <cell r="F188" t="str">
            <v>女</v>
          </cell>
          <cell r="G188" t="str">
            <v>普通本科生</v>
          </cell>
          <cell r="H188" t="str">
            <v>艺术设计学院</v>
          </cell>
          <cell r="I188" t="str">
            <v>15061-16</v>
          </cell>
          <cell r="J188" t="str">
            <v>产品设计</v>
          </cell>
          <cell r="K188" t="str">
            <v>艺术类</v>
          </cell>
          <cell r="L188" t="str">
            <v>产品19</v>
          </cell>
        </row>
        <row r="189">
          <cell r="C189" t="str">
            <v>191401629</v>
          </cell>
          <cell r="D189" t="str">
            <v>WangXian</v>
          </cell>
          <cell r="E189" t="str">
            <v/>
          </cell>
          <cell r="F189" t="str">
            <v>女</v>
          </cell>
          <cell r="G189" t="str">
            <v>普通本科生</v>
          </cell>
          <cell r="H189" t="str">
            <v>艺术设计学院</v>
          </cell>
          <cell r="I189" t="str">
            <v>15061-16</v>
          </cell>
          <cell r="J189" t="str">
            <v>产品设计</v>
          </cell>
          <cell r="K189" t="str">
            <v>艺术类</v>
          </cell>
          <cell r="L189" t="str">
            <v>产品19</v>
          </cell>
        </row>
        <row r="190">
          <cell r="C190" t="str">
            <v>191401631</v>
          </cell>
          <cell r="D190" t="str">
            <v>ZhuGuoHao</v>
          </cell>
          <cell r="E190" t="str">
            <v/>
          </cell>
          <cell r="F190" t="str">
            <v>男</v>
          </cell>
          <cell r="G190" t="str">
            <v>双培生</v>
          </cell>
          <cell r="H190" t="str">
            <v>艺术设计学院</v>
          </cell>
          <cell r="I190" t="str">
            <v>15061-16</v>
          </cell>
          <cell r="J190" t="str">
            <v>产品设计</v>
          </cell>
          <cell r="K190" t="str">
            <v>艺术类</v>
          </cell>
          <cell r="L190" t="str">
            <v>产品20</v>
          </cell>
        </row>
        <row r="191">
          <cell r="C191" t="str">
            <v>191401701</v>
          </cell>
          <cell r="D191" t="str">
            <v>CaiPuYi</v>
          </cell>
          <cell r="E191" t="str">
            <v/>
          </cell>
          <cell r="F191" t="str">
            <v>男</v>
          </cell>
          <cell r="G191" t="str">
            <v>普通本科生</v>
          </cell>
          <cell r="H191" t="str">
            <v>艺术设计学院</v>
          </cell>
          <cell r="I191" t="str">
            <v>15059-16</v>
          </cell>
          <cell r="J191" t="str">
            <v>环境设计</v>
          </cell>
          <cell r="K191" t="str">
            <v>艺术类</v>
          </cell>
          <cell r="L191" t="str">
            <v>环设19-2</v>
          </cell>
        </row>
        <row r="192">
          <cell r="C192" t="str">
            <v>191401702</v>
          </cell>
          <cell r="D192" t="str">
            <v>JiShiLong</v>
          </cell>
          <cell r="E192" t="str">
            <v/>
          </cell>
          <cell r="F192" t="str">
            <v>男</v>
          </cell>
          <cell r="G192" t="str">
            <v>普通本科生</v>
          </cell>
          <cell r="H192" t="str">
            <v>艺术设计学院</v>
          </cell>
          <cell r="I192" t="str">
            <v>15063-16</v>
          </cell>
          <cell r="J192" t="str">
            <v>动画</v>
          </cell>
          <cell r="K192" t="str">
            <v>艺术类</v>
          </cell>
          <cell r="L192" t="str">
            <v>动画19</v>
          </cell>
        </row>
        <row r="193">
          <cell r="C193" t="str">
            <v>191401703</v>
          </cell>
          <cell r="D193" t="str">
            <v>GaoJinPo</v>
          </cell>
          <cell r="E193" t="str">
            <v/>
          </cell>
          <cell r="F193" t="str">
            <v>男</v>
          </cell>
          <cell r="G193" t="str">
            <v>普通本科生</v>
          </cell>
          <cell r="H193" t="str">
            <v>艺术设计学院</v>
          </cell>
          <cell r="I193" t="str">
            <v>15061-16</v>
          </cell>
          <cell r="J193" t="str">
            <v>产品设计</v>
          </cell>
          <cell r="K193" t="str">
            <v>艺术类</v>
          </cell>
          <cell r="L193" t="str">
            <v>产品19</v>
          </cell>
        </row>
        <row r="194">
          <cell r="C194" t="str">
            <v>191401704</v>
          </cell>
          <cell r="D194" t="str">
            <v>LiJiaQi</v>
          </cell>
          <cell r="E194" t="str">
            <v/>
          </cell>
          <cell r="F194" t="str">
            <v>男</v>
          </cell>
          <cell r="G194" t="str">
            <v>普通本科生</v>
          </cell>
          <cell r="H194" t="str">
            <v>艺术设计学院</v>
          </cell>
          <cell r="I194" t="str">
            <v>15063-16</v>
          </cell>
          <cell r="J194" t="str">
            <v>动画</v>
          </cell>
          <cell r="K194" t="str">
            <v>艺术类</v>
          </cell>
          <cell r="L194" t="str">
            <v>动画19</v>
          </cell>
        </row>
        <row r="195">
          <cell r="C195" t="str">
            <v>191401705</v>
          </cell>
          <cell r="D195" t="str">
            <v>JuHaoTian</v>
          </cell>
          <cell r="E195" t="str">
            <v/>
          </cell>
          <cell r="F195" t="str">
            <v>男</v>
          </cell>
          <cell r="G195" t="str">
            <v>普通本科生</v>
          </cell>
          <cell r="H195" t="str">
            <v>艺术设计学院</v>
          </cell>
          <cell r="I195" t="str">
            <v>18003</v>
          </cell>
          <cell r="J195" t="str">
            <v>环境设计（创新实验班）</v>
          </cell>
          <cell r="K195" t="str">
            <v>艺术类</v>
          </cell>
          <cell r="L195" t="str">
            <v>环创19</v>
          </cell>
        </row>
        <row r="196">
          <cell r="C196" t="str">
            <v>191401706</v>
          </cell>
          <cell r="D196" t="str">
            <v>WangMingHao</v>
          </cell>
          <cell r="E196" t="str">
            <v/>
          </cell>
          <cell r="F196" t="str">
            <v>男</v>
          </cell>
          <cell r="G196" t="str">
            <v>普通本科生</v>
          </cell>
          <cell r="H196" t="str">
            <v>艺术设计学院</v>
          </cell>
          <cell r="I196" t="str">
            <v>18003</v>
          </cell>
          <cell r="J196" t="str">
            <v>环境设计（创新实验班）</v>
          </cell>
          <cell r="K196" t="str">
            <v>艺术类</v>
          </cell>
          <cell r="L196" t="str">
            <v>环创19</v>
          </cell>
        </row>
        <row r="197">
          <cell r="C197" t="str">
            <v>191401707</v>
          </cell>
          <cell r="D197" t="str">
            <v>HuangShiRui</v>
          </cell>
          <cell r="E197" t="str">
            <v/>
          </cell>
          <cell r="F197" t="str">
            <v>女</v>
          </cell>
          <cell r="G197" t="str">
            <v>普通本科生</v>
          </cell>
          <cell r="H197" t="str">
            <v>艺术设计学院</v>
          </cell>
          <cell r="I197" t="str">
            <v>18003</v>
          </cell>
          <cell r="J197" t="str">
            <v>环境设计（创新实验班）</v>
          </cell>
          <cell r="K197" t="str">
            <v>艺术类</v>
          </cell>
          <cell r="L197" t="str">
            <v>环创19</v>
          </cell>
        </row>
        <row r="198">
          <cell r="C198" t="str">
            <v>191401708</v>
          </cell>
          <cell r="D198" t="str">
            <v>ZhangBeiYao</v>
          </cell>
          <cell r="E198" t="str">
            <v/>
          </cell>
          <cell r="F198" t="str">
            <v>女</v>
          </cell>
          <cell r="G198" t="str">
            <v>普通本科生</v>
          </cell>
          <cell r="H198" t="str">
            <v>艺术设计学院</v>
          </cell>
          <cell r="I198" t="str">
            <v>18003</v>
          </cell>
          <cell r="J198" t="str">
            <v>环境设计（创新实验班）</v>
          </cell>
          <cell r="K198" t="str">
            <v>艺术类</v>
          </cell>
          <cell r="L198" t="str">
            <v>环创19</v>
          </cell>
        </row>
        <row r="199">
          <cell r="C199" t="str">
            <v>191401709</v>
          </cell>
          <cell r="D199" t="str">
            <v>LanBiYing</v>
          </cell>
          <cell r="E199" t="str">
            <v/>
          </cell>
          <cell r="F199" t="str">
            <v>女</v>
          </cell>
          <cell r="G199" t="str">
            <v>普通本科生</v>
          </cell>
          <cell r="H199" t="str">
            <v>艺术设计学院</v>
          </cell>
          <cell r="I199" t="str">
            <v>15063-16</v>
          </cell>
          <cell r="J199" t="str">
            <v>动画</v>
          </cell>
          <cell r="K199" t="str">
            <v>艺术类</v>
          </cell>
          <cell r="L199" t="str">
            <v>动画19</v>
          </cell>
        </row>
        <row r="200">
          <cell r="C200" t="str">
            <v>191401710</v>
          </cell>
          <cell r="D200" t="str">
            <v>HuangWenXin</v>
          </cell>
          <cell r="E200" t="str">
            <v/>
          </cell>
          <cell r="F200" t="str">
            <v>女</v>
          </cell>
          <cell r="G200" t="str">
            <v>普通本科生</v>
          </cell>
          <cell r="H200" t="str">
            <v>艺术设计学院</v>
          </cell>
          <cell r="I200" t="str">
            <v>15062-16</v>
          </cell>
          <cell r="J200" t="str">
            <v>数字媒体艺术</v>
          </cell>
          <cell r="K200" t="str">
            <v>艺术类</v>
          </cell>
          <cell r="L200" t="str">
            <v>数艺19</v>
          </cell>
        </row>
        <row r="201">
          <cell r="C201" t="str">
            <v>191401711</v>
          </cell>
          <cell r="D201" t="str">
            <v>PangYing</v>
          </cell>
          <cell r="E201" t="str">
            <v/>
          </cell>
          <cell r="F201" t="str">
            <v>女</v>
          </cell>
          <cell r="G201" t="str">
            <v>普通本科生</v>
          </cell>
          <cell r="H201" t="str">
            <v>艺术设计学院</v>
          </cell>
          <cell r="I201" t="str">
            <v>15060-16</v>
          </cell>
          <cell r="J201" t="str">
            <v>视觉传达设计</v>
          </cell>
          <cell r="K201" t="str">
            <v>艺术类</v>
          </cell>
          <cell r="L201" t="str">
            <v>视传19</v>
          </cell>
        </row>
        <row r="202">
          <cell r="C202" t="str">
            <v>191401712</v>
          </cell>
          <cell r="D202" t="str">
            <v>ZhaoZeNing</v>
          </cell>
          <cell r="E202" t="str">
            <v/>
          </cell>
          <cell r="F202" t="str">
            <v>女</v>
          </cell>
          <cell r="G202" t="str">
            <v>普通本科生</v>
          </cell>
          <cell r="H202" t="str">
            <v>艺术设计学院</v>
          </cell>
          <cell r="I202" t="str">
            <v>18003</v>
          </cell>
          <cell r="J202" t="str">
            <v>环境设计（创新实验班）</v>
          </cell>
          <cell r="K202" t="str">
            <v>艺术类</v>
          </cell>
          <cell r="L202" t="str">
            <v>环创19</v>
          </cell>
        </row>
        <row r="203">
          <cell r="C203" t="str">
            <v>191401713</v>
          </cell>
          <cell r="D203" t="str">
            <v>CaoYang</v>
          </cell>
          <cell r="E203" t="str">
            <v/>
          </cell>
          <cell r="F203" t="str">
            <v>女</v>
          </cell>
          <cell r="G203" t="str">
            <v>普通本科生</v>
          </cell>
          <cell r="H203" t="str">
            <v>艺术设计学院</v>
          </cell>
          <cell r="I203" t="str">
            <v>15063-16</v>
          </cell>
          <cell r="J203" t="str">
            <v>动画</v>
          </cell>
          <cell r="K203" t="str">
            <v>艺术类</v>
          </cell>
          <cell r="L203" t="str">
            <v>动画19</v>
          </cell>
        </row>
        <row r="204">
          <cell r="C204" t="str">
            <v>191401714</v>
          </cell>
          <cell r="D204" t="str">
            <v>JiangNan</v>
          </cell>
          <cell r="E204" t="str">
            <v/>
          </cell>
          <cell r="F204" t="str">
            <v>女</v>
          </cell>
          <cell r="G204" t="str">
            <v>普通本科生</v>
          </cell>
          <cell r="H204" t="str">
            <v>艺术设计学院</v>
          </cell>
          <cell r="I204" t="str">
            <v>18003</v>
          </cell>
          <cell r="J204" t="str">
            <v>环境设计（创新实验班）</v>
          </cell>
          <cell r="K204" t="str">
            <v>艺术类</v>
          </cell>
          <cell r="L204" t="str">
            <v>环创19</v>
          </cell>
        </row>
        <row r="205">
          <cell r="C205" t="str">
            <v>191401715</v>
          </cell>
          <cell r="D205" t="str">
            <v>LiZiYi</v>
          </cell>
          <cell r="E205" t="str">
            <v/>
          </cell>
          <cell r="F205" t="str">
            <v>女</v>
          </cell>
          <cell r="G205" t="str">
            <v>普通本科生</v>
          </cell>
          <cell r="H205" t="str">
            <v>艺术设计学院</v>
          </cell>
          <cell r="I205" t="str">
            <v>15062-16</v>
          </cell>
          <cell r="J205" t="str">
            <v>数字媒体艺术</v>
          </cell>
          <cell r="K205" t="str">
            <v>艺术类</v>
          </cell>
          <cell r="L205" t="str">
            <v>数艺19</v>
          </cell>
        </row>
        <row r="206">
          <cell r="C206" t="str">
            <v>191401716</v>
          </cell>
          <cell r="D206" t="str">
            <v>DiMengDie</v>
          </cell>
          <cell r="E206" t="str">
            <v/>
          </cell>
          <cell r="F206" t="str">
            <v>女</v>
          </cell>
          <cell r="G206" t="str">
            <v>普通本科生</v>
          </cell>
          <cell r="H206" t="str">
            <v>艺术设计学院</v>
          </cell>
          <cell r="I206" t="str">
            <v>15063-16</v>
          </cell>
          <cell r="J206" t="str">
            <v>动画</v>
          </cell>
          <cell r="K206" t="str">
            <v>艺术类</v>
          </cell>
          <cell r="L206" t="str">
            <v>动画19</v>
          </cell>
        </row>
        <row r="207">
          <cell r="C207" t="str">
            <v>191401717</v>
          </cell>
          <cell r="D207" t="str">
            <v>JiaoXiaoRui</v>
          </cell>
          <cell r="E207" t="str">
            <v/>
          </cell>
          <cell r="F207" t="str">
            <v>女</v>
          </cell>
          <cell r="G207" t="str">
            <v>普通本科生</v>
          </cell>
          <cell r="H207" t="str">
            <v>艺术设计学院</v>
          </cell>
          <cell r="I207" t="str">
            <v>15061-16</v>
          </cell>
          <cell r="J207" t="str">
            <v>产品设计</v>
          </cell>
          <cell r="K207" t="str">
            <v>艺术类</v>
          </cell>
          <cell r="L207" t="str">
            <v>产品19</v>
          </cell>
        </row>
        <row r="208">
          <cell r="C208" t="str">
            <v>191401718</v>
          </cell>
          <cell r="D208" t="str">
            <v>WangLi</v>
          </cell>
          <cell r="E208" t="str">
            <v/>
          </cell>
          <cell r="F208" t="str">
            <v>女</v>
          </cell>
          <cell r="G208" t="str">
            <v>普通本科生</v>
          </cell>
          <cell r="H208" t="str">
            <v>艺术设计学院</v>
          </cell>
          <cell r="I208" t="str">
            <v>15059-16</v>
          </cell>
          <cell r="J208" t="str">
            <v>环境设计</v>
          </cell>
          <cell r="K208" t="str">
            <v>艺术类</v>
          </cell>
          <cell r="L208" t="str">
            <v>环设19-1</v>
          </cell>
        </row>
        <row r="209">
          <cell r="C209" t="str">
            <v>191401719</v>
          </cell>
          <cell r="D209" t="str">
            <v>ZhangRan</v>
          </cell>
          <cell r="E209" t="str">
            <v/>
          </cell>
          <cell r="F209" t="str">
            <v>女</v>
          </cell>
          <cell r="G209" t="str">
            <v>普通本科生</v>
          </cell>
          <cell r="H209" t="str">
            <v>艺术设计学院</v>
          </cell>
          <cell r="I209" t="str">
            <v>15061-16</v>
          </cell>
          <cell r="J209" t="str">
            <v>产品设计</v>
          </cell>
          <cell r="K209" t="str">
            <v>艺术类</v>
          </cell>
          <cell r="L209" t="str">
            <v>产品19</v>
          </cell>
        </row>
        <row r="210">
          <cell r="C210" t="str">
            <v>191401720</v>
          </cell>
          <cell r="D210" t="str">
            <v>LiYunQian</v>
          </cell>
          <cell r="E210" t="str">
            <v/>
          </cell>
          <cell r="F210" t="str">
            <v>女</v>
          </cell>
          <cell r="G210" t="str">
            <v>普通本科生</v>
          </cell>
          <cell r="H210" t="str">
            <v>艺术设计学院</v>
          </cell>
          <cell r="I210" t="str">
            <v>15061-16</v>
          </cell>
          <cell r="J210" t="str">
            <v>产品设计</v>
          </cell>
          <cell r="K210" t="str">
            <v>艺术类</v>
          </cell>
          <cell r="L210" t="str">
            <v>产品19</v>
          </cell>
        </row>
        <row r="211">
          <cell r="C211" t="str">
            <v>191401721</v>
          </cell>
          <cell r="D211" t="str">
            <v>ChenHanQi</v>
          </cell>
          <cell r="E211" t="str">
            <v/>
          </cell>
          <cell r="F211" t="str">
            <v>女</v>
          </cell>
          <cell r="G211" t="str">
            <v>普通本科生</v>
          </cell>
          <cell r="H211" t="str">
            <v>艺术设计学院</v>
          </cell>
          <cell r="I211" t="str">
            <v>15061-16</v>
          </cell>
          <cell r="J211" t="str">
            <v>产品设计</v>
          </cell>
          <cell r="K211" t="str">
            <v>艺术类</v>
          </cell>
          <cell r="L211" t="str">
            <v>产品19</v>
          </cell>
        </row>
        <row r="212">
          <cell r="C212" t="str">
            <v>191401722</v>
          </cell>
          <cell r="D212" t="str">
            <v>HuangYuYun</v>
          </cell>
          <cell r="E212" t="str">
            <v/>
          </cell>
          <cell r="F212" t="str">
            <v>女</v>
          </cell>
          <cell r="G212" t="str">
            <v>普通本科生</v>
          </cell>
          <cell r="H212" t="str">
            <v>艺术设计学院</v>
          </cell>
          <cell r="I212" t="str">
            <v>15060-16</v>
          </cell>
          <cell r="J212" t="str">
            <v>视觉传达设计</v>
          </cell>
          <cell r="K212" t="str">
            <v>艺术类</v>
          </cell>
          <cell r="L212" t="str">
            <v>视传19</v>
          </cell>
        </row>
        <row r="213">
          <cell r="C213" t="str">
            <v>191401723</v>
          </cell>
          <cell r="D213" t="str">
            <v>LiuChang</v>
          </cell>
          <cell r="E213" t="str">
            <v/>
          </cell>
          <cell r="F213" t="str">
            <v>女</v>
          </cell>
          <cell r="G213" t="str">
            <v>普通本科生</v>
          </cell>
          <cell r="H213" t="str">
            <v>艺术设计学院</v>
          </cell>
          <cell r="I213" t="str">
            <v>15062-16</v>
          </cell>
          <cell r="J213" t="str">
            <v>数字媒体艺术</v>
          </cell>
          <cell r="K213" t="str">
            <v>艺术类</v>
          </cell>
          <cell r="L213" t="str">
            <v>数艺19</v>
          </cell>
        </row>
        <row r="214">
          <cell r="C214" t="str">
            <v>191401724</v>
          </cell>
          <cell r="D214" t="str">
            <v>HuangYouQian</v>
          </cell>
          <cell r="E214" t="str">
            <v/>
          </cell>
          <cell r="F214" t="str">
            <v>女</v>
          </cell>
          <cell r="G214" t="str">
            <v>普通本科生</v>
          </cell>
          <cell r="H214" t="str">
            <v>艺术设计学院</v>
          </cell>
          <cell r="I214" t="str">
            <v>15059-16</v>
          </cell>
          <cell r="J214" t="str">
            <v>环境设计</v>
          </cell>
          <cell r="K214" t="str">
            <v>艺术类</v>
          </cell>
          <cell r="L214" t="str">
            <v>环设19-2</v>
          </cell>
        </row>
        <row r="215">
          <cell r="C215" t="str">
            <v>191401725</v>
          </cell>
          <cell r="D215" t="str">
            <v>HuaiHaoYuan</v>
          </cell>
          <cell r="E215" t="str">
            <v/>
          </cell>
          <cell r="F215" t="str">
            <v>女</v>
          </cell>
          <cell r="G215" t="str">
            <v>普通本科生</v>
          </cell>
          <cell r="H215" t="str">
            <v>艺术设计学院</v>
          </cell>
          <cell r="I215" t="str">
            <v>18003</v>
          </cell>
          <cell r="J215" t="str">
            <v>环境设计（创新实验班）</v>
          </cell>
          <cell r="K215" t="str">
            <v>艺术类</v>
          </cell>
          <cell r="L215" t="str">
            <v>环创19</v>
          </cell>
        </row>
        <row r="216">
          <cell r="C216" t="str">
            <v>191401726</v>
          </cell>
          <cell r="D216" t="str">
            <v>YangXiaoRu</v>
          </cell>
          <cell r="E216" t="str">
            <v/>
          </cell>
          <cell r="F216" t="str">
            <v>女</v>
          </cell>
          <cell r="G216" t="str">
            <v>普通本科生</v>
          </cell>
          <cell r="H216" t="str">
            <v>艺术设计学院</v>
          </cell>
          <cell r="I216" t="str">
            <v>15063-16</v>
          </cell>
          <cell r="J216" t="str">
            <v>动画</v>
          </cell>
          <cell r="K216" t="str">
            <v>艺术类</v>
          </cell>
          <cell r="L216" t="str">
            <v>动画19</v>
          </cell>
        </row>
        <row r="217">
          <cell r="C217" t="str">
            <v>191401727</v>
          </cell>
          <cell r="D217" t="str">
            <v>RuanNingXue</v>
          </cell>
          <cell r="E217" t="str">
            <v/>
          </cell>
          <cell r="F217" t="str">
            <v>女</v>
          </cell>
          <cell r="G217" t="str">
            <v>普通本科生</v>
          </cell>
          <cell r="H217" t="str">
            <v>艺术设计学院</v>
          </cell>
          <cell r="I217" t="str">
            <v>15063-16</v>
          </cell>
          <cell r="J217" t="str">
            <v>动画</v>
          </cell>
          <cell r="K217" t="str">
            <v>艺术类</v>
          </cell>
          <cell r="L217" t="str">
            <v>动画19</v>
          </cell>
        </row>
        <row r="218">
          <cell r="C218" t="str">
            <v>191401728</v>
          </cell>
          <cell r="D218" t="str">
            <v>XuYiFan</v>
          </cell>
          <cell r="E218" t="str">
            <v/>
          </cell>
          <cell r="F218" t="str">
            <v>女</v>
          </cell>
          <cell r="G218" t="str">
            <v>普通本科生</v>
          </cell>
          <cell r="H218" t="str">
            <v>艺术设计学院</v>
          </cell>
          <cell r="I218" t="str">
            <v>15059-16</v>
          </cell>
          <cell r="J218" t="str">
            <v>环境设计</v>
          </cell>
          <cell r="K218" t="str">
            <v>艺术类</v>
          </cell>
          <cell r="L218" t="str">
            <v>环设19-2</v>
          </cell>
        </row>
        <row r="219">
          <cell r="C219" t="str">
            <v>191401729</v>
          </cell>
          <cell r="D219" t="str">
            <v>OuRuiYi</v>
          </cell>
          <cell r="E219" t="str">
            <v/>
          </cell>
          <cell r="F219" t="str">
            <v>女</v>
          </cell>
          <cell r="G219" t="str">
            <v>普通本科生</v>
          </cell>
          <cell r="H219" t="str">
            <v>艺术设计学院</v>
          </cell>
          <cell r="I219" t="str">
            <v>15062-16</v>
          </cell>
          <cell r="J219" t="str">
            <v>数字媒体艺术</v>
          </cell>
          <cell r="K219" t="str">
            <v>艺术类</v>
          </cell>
          <cell r="L219" t="str">
            <v>数艺19</v>
          </cell>
        </row>
        <row r="220">
          <cell r="C220" t="str">
            <v>200101113</v>
          </cell>
          <cell r="D220" t="str">
            <v>WangXinDi</v>
          </cell>
          <cell r="E220" t="str">
            <v/>
          </cell>
          <cell r="F220" t="str">
            <v>女</v>
          </cell>
          <cell r="G220" t="str">
            <v>普通本科生</v>
          </cell>
          <cell r="H220" t="str">
            <v>艺术设计学院</v>
          </cell>
          <cell r="I220" t="str">
            <v>21001</v>
          </cell>
          <cell r="J220" t="str">
            <v>动画</v>
          </cell>
          <cell r="K220" t="str">
            <v>林学类</v>
          </cell>
          <cell r="L220" t="str">
            <v>动画21</v>
          </cell>
        </row>
        <row r="221">
          <cell r="C221" t="str">
            <v>200204114</v>
          </cell>
          <cell r="D221" t="str">
            <v>GuoRuiShan</v>
          </cell>
          <cell r="E221" t="str">
            <v/>
          </cell>
          <cell r="F221" t="str">
            <v>女</v>
          </cell>
          <cell r="G221" t="str">
            <v>普通本科生</v>
          </cell>
          <cell r="H221" t="str">
            <v>艺术设计学院</v>
          </cell>
          <cell r="I221" t="str">
            <v>15059-16</v>
          </cell>
          <cell r="J221" t="str">
            <v>环境设计</v>
          </cell>
          <cell r="K221" t="str">
            <v>园艺(观赏园艺方向)</v>
          </cell>
          <cell r="L221" t="str">
            <v>环设21-3</v>
          </cell>
        </row>
        <row r="222">
          <cell r="C222" t="str">
            <v>200301328</v>
          </cell>
          <cell r="D222" t="str">
            <v>MouDingXiaoYing</v>
          </cell>
          <cell r="E222" t="str">
            <v/>
          </cell>
          <cell r="F222" t="str">
            <v>女</v>
          </cell>
          <cell r="G222" t="str">
            <v>普通本科生</v>
          </cell>
          <cell r="H222" t="str">
            <v>艺术设计学院</v>
          </cell>
          <cell r="I222" t="str">
            <v>15062-16</v>
          </cell>
          <cell r="J222" t="str">
            <v>数字媒体艺术</v>
          </cell>
          <cell r="K222" t="str">
            <v>水土保持与荒漠化防治</v>
          </cell>
          <cell r="L222" t="str">
            <v>数艺21</v>
          </cell>
        </row>
        <row r="223">
          <cell r="C223" t="str">
            <v>200404124</v>
          </cell>
          <cell r="D223" t="str">
            <v>SunYiXuan</v>
          </cell>
          <cell r="E223" t="str">
            <v/>
          </cell>
          <cell r="F223" t="str">
            <v>女</v>
          </cell>
          <cell r="G223" t="str">
            <v>普通本科生</v>
          </cell>
          <cell r="H223" t="str">
            <v>艺术设计学院</v>
          </cell>
          <cell r="I223" t="str">
            <v>15059-16</v>
          </cell>
          <cell r="J223" t="str">
            <v>环境设计</v>
          </cell>
          <cell r="K223" t="str">
            <v>国际经济与贸易</v>
          </cell>
          <cell r="L223" t="str">
            <v>环设21-2</v>
          </cell>
        </row>
        <row r="224">
          <cell r="C224" t="str">
            <v>200602128</v>
          </cell>
          <cell r="D224" t="str">
            <v>LongZiRui</v>
          </cell>
          <cell r="E224" t="str">
            <v/>
          </cell>
          <cell r="F224" t="str">
            <v>女</v>
          </cell>
          <cell r="G224" t="str">
            <v>普通本科生</v>
          </cell>
          <cell r="H224" t="str">
            <v>艺术设计学院</v>
          </cell>
          <cell r="I224" t="str">
            <v>15060-16</v>
          </cell>
          <cell r="J224" t="str">
            <v>视觉传达设计</v>
          </cell>
          <cell r="K224" t="str">
            <v>车辆工程</v>
          </cell>
          <cell r="L224" t="str">
            <v>视传20</v>
          </cell>
        </row>
        <row r="225">
          <cell r="C225" t="str">
            <v>200603123</v>
          </cell>
          <cell r="D225" t="str">
            <v>YangYingXi</v>
          </cell>
          <cell r="E225" t="str">
            <v/>
          </cell>
          <cell r="F225" t="str">
            <v>女</v>
          </cell>
          <cell r="G225" t="str">
            <v>普通本科生</v>
          </cell>
          <cell r="H225" t="str">
            <v>艺术设计学院</v>
          </cell>
          <cell r="I225" t="str">
            <v>15059-16</v>
          </cell>
          <cell r="J225" t="str">
            <v>环境设计</v>
          </cell>
          <cell r="K225" t="str">
            <v>自动化</v>
          </cell>
          <cell r="L225" t="str">
            <v>环设20-2</v>
          </cell>
        </row>
        <row r="226">
          <cell r="C226" t="str">
            <v>200701320</v>
          </cell>
          <cell r="D226" t="str">
            <v>TanQiaoXin</v>
          </cell>
          <cell r="E226" t="str">
            <v/>
          </cell>
          <cell r="F226" t="str">
            <v>女</v>
          </cell>
          <cell r="G226" t="str">
            <v>普通本科生</v>
          </cell>
          <cell r="H226" t="str">
            <v>艺术设计学院</v>
          </cell>
          <cell r="I226" t="str">
            <v>15062-16</v>
          </cell>
          <cell r="J226" t="str">
            <v>数字媒体艺术</v>
          </cell>
          <cell r="K226" t="str">
            <v>林业工程类</v>
          </cell>
          <cell r="L226" t="str">
            <v>数艺20</v>
          </cell>
        </row>
        <row r="227">
          <cell r="C227" t="str">
            <v>201001228</v>
          </cell>
          <cell r="D227" t="str">
            <v>HeRui</v>
          </cell>
          <cell r="E227" t="str">
            <v/>
          </cell>
          <cell r="F227" t="str">
            <v>女</v>
          </cell>
          <cell r="G227" t="str">
            <v>普通本科生</v>
          </cell>
          <cell r="H227" t="str">
            <v>艺术设计学院</v>
          </cell>
          <cell r="I227" t="str">
            <v>15059-16</v>
          </cell>
          <cell r="J227" t="str">
            <v>环境设计</v>
          </cell>
          <cell r="K227" t="str">
            <v>信息管理与信息系统</v>
          </cell>
          <cell r="L227" t="str">
            <v>环设21-2</v>
          </cell>
        </row>
        <row r="228">
          <cell r="C228" t="str">
            <v>201401101</v>
          </cell>
          <cell r="D228" t="str">
            <v>ZhouKai</v>
          </cell>
          <cell r="E228" t="str">
            <v/>
          </cell>
          <cell r="F228" t="str">
            <v>男</v>
          </cell>
          <cell r="G228" t="str">
            <v>普通本科生</v>
          </cell>
          <cell r="H228" t="str">
            <v>艺术设计学院</v>
          </cell>
          <cell r="I228" t="str">
            <v>15059-16</v>
          </cell>
          <cell r="J228" t="str">
            <v>环境设计</v>
          </cell>
          <cell r="K228" t="str">
            <v>艺术类</v>
          </cell>
          <cell r="L228" t="str">
            <v>环设20-1</v>
          </cell>
        </row>
        <row r="229">
          <cell r="C229" t="str">
            <v>201401102</v>
          </cell>
          <cell r="D229" t="str">
            <v>ZhangQiTian</v>
          </cell>
          <cell r="E229" t="str">
            <v/>
          </cell>
          <cell r="F229" t="str">
            <v>男</v>
          </cell>
          <cell r="G229" t="str">
            <v>普通本科生</v>
          </cell>
          <cell r="H229" t="str">
            <v>艺术设计学院</v>
          </cell>
          <cell r="I229" t="str">
            <v>15059-16</v>
          </cell>
          <cell r="J229" t="str">
            <v>环境设计</v>
          </cell>
          <cell r="K229" t="str">
            <v>艺术类</v>
          </cell>
          <cell r="L229" t="str">
            <v>环设20-2</v>
          </cell>
        </row>
        <row r="230">
          <cell r="C230" t="str">
            <v>201401103</v>
          </cell>
          <cell r="D230" t="str">
            <v>ZhangLong</v>
          </cell>
          <cell r="E230" t="str">
            <v/>
          </cell>
          <cell r="F230" t="str">
            <v>男</v>
          </cell>
          <cell r="G230" t="str">
            <v>普通本科生</v>
          </cell>
          <cell r="H230" t="str">
            <v>艺术设计学院</v>
          </cell>
          <cell r="I230" t="str">
            <v>15061-16</v>
          </cell>
          <cell r="J230" t="str">
            <v>产品设计</v>
          </cell>
          <cell r="K230" t="str">
            <v>艺术类</v>
          </cell>
          <cell r="L230" t="str">
            <v>产品20</v>
          </cell>
        </row>
        <row r="231">
          <cell r="C231" t="str">
            <v>201401104</v>
          </cell>
          <cell r="D231" t="str">
            <v>WangZiHang</v>
          </cell>
          <cell r="E231" t="str">
            <v/>
          </cell>
          <cell r="F231" t="str">
            <v>男</v>
          </cell>
          <cell r="G231" t="str">
            <v>普通本科生</v>
          </cell>
          <cell r="H231" t="str">
            <v>艺术设计学院</v>
          </cell>
          <cell r="I231" t="str">
            <v>15059-16</v>
          </cell>
          <cell r="J231" t="str">
            <v>环境设计</v>
          </cell>
          <cell r="K231" t="str">
            <v>艺术类</v>
          </cell>
          <cell r="L231" t="str">
            <v>环设20-2</v>
          </cell>
        </row>
        <row r="232">
          <cell r="C232" t="str">
            <v>201401105</v>
          </cell>
          <cell r="D232" t="str">
            <v>ZhangYiFan</v>
          </cell>
          <cell r="E232" t="str">
            <v/>
          </cell>
          <cell r="F232" t="str">
            <v>男</v>
          </cell>
          <cell r="G232" t="str">
            <v>普通本科生</v>
          </cell>
          <cell r="H232" t="str">
            <v>艺术设计学院</v>
          </cell>
          <cell r="I232" t="str">
            <v>15059-16</v>
          </cell>
          <cell r="J232" t="str">
            <v>环境设计</v>
          </cell>
          <cell r="K232" t="str">
            <v>艺术类</v>
          </cell>
          <cell r="L232" t="str">
            <v>环设20-2</v>
          </cell>
        </row>
        <row r="233">
          <cell r="C233" t="str">
            <v>201401106</v>
          </cell>
          <cell r="D233" t="str">
            <v>WangYiTing</v>
          </cell>
          <cell r="E233" t="str">
            <v/>
          </cell>
          <cell r="F233" t="str">
            <v>女</v>
          </cell>
          <cell r="G233" t="str">
            <v>普通本科生</v>
          </cell>
          <cell r="H233" t="str">
            <v>艺术设计学院</v>
          </cell>
          <cell r="I233" t="str">
            <v>15063-16</v>
          </cell>
          <cell r="J233" t="str">
            <v>动画</v>
          </cell>
          <cell r="K233" t="str">
            <v>艺术类</v>
          </cell>
          <cell r="L233" t="str">
            <v>动画20</v>
          </cell>
        </row>
        <row r="234">
          <cell r="C234" t="str">
            <v>201401107</v>
          </cell>
          <cell r="D234" t="str">
            <v>ZhouXinYi</v>
          </cell>
          <cell r="E234" t="str">
            <v/>
          </cell>
          <cell r="F234" t="str">
            <v>女</v>
          </cell>
          <cell r="G234" t="str">
            <v>普通本科生</v>
          </cell>
          <cell r="H234" t="str">
            <v>艺术设计学院</v>
          </cell>
          <cell r="I234" t="str">
            <v>15060-16</v>
          </cell>
          <cell r="J234" t="str">
            <v>视觉传达设计</v>
          </cell>
          <cell r="K234" t="str">
            <v>艺术类</v>
          </cell>
          <cell r="L234" t="str">
            <v>视传20</v>
          </cell>
        </row>
        <row r="235">
          <cell r="C235" t="str">
            <v>201401108</v>
          </cell>
          <cell r="D235" t="str">
            <v>HouJiaoJiao</v>
          </cell>
          <cell r="E235" t="str">
            <v/>
          </cell>
          <cell r="F235" t="str">
            <v>女</v>
          </cell>
          <cell r="G235" t="str">
            <v>普通本科生</v>
          </cell>
          <cell r="H235" t="str">
            <v>艺术设计学院</v>
          </cell>
          <cell r="I235" t="str">
            <v>15060-16</v>
          </cell>
          <cell r="J235" t="str">
            <v>视觉传达设计</v>
          </cell>
          <cell r="K235" t="str">
            <v>艺术类</v>
          </cell>
          <cell r="L235" t="str">
            <v>视传20</v>
          </cell>
        </row>
        <row r="236">
          <cell r="C236" t="str">
            <v>201401109</v>
          </cell>
          <cell r="D236" t="str">
            <v>PanYueTong</v>
          </cell>
          <cell r="E236" t="str">
            <v/>
          </cell>
          <cell r="F236" t="str">
            <v>女</v>
          </cell>
          <cell r="G236" t="str">
            <v>普通本科生</v>
          </cell>
          <cell r="H236" t="str">
            <v>艺术设计学院</v>
          </cell>
          <cell r="I236" t="str">
            <v>15061-16</v>
          </cell>
          <cell r="J236" t="str">
            <v>产品设计</v>
          </cell>
          <cell r="K236" t="str">
            <v>艺术类</v>
          </cell>
          <cell r="L236" t="str">
            <v>产品20</v>
          </cell>
        </row>
        <row r="237">
          <cell r="C237" t="str">
            <v>201401110</v>
          </cell>
          <cell r="D237" t="str">
            <v>ChenYiXin</v>
          </cell>
          <cell r="E237" t="str">
            <v/>
          </cell>
          <cell r="F237" t="str">
            <v>女</v>
          </cell>
          <cell r="G237" t="str">
            <v>普通本科生</v>
          </cell>
          <cell r="H237" t="str">
            <v>艺术设计学院</v>
          </cell>
          <cell r="I237" t="str">
            <v>18003</v>
          </cell>
          <cell r="J237" t="str">
            <v>环境设计（创新实验班）</v>
          </cell>
          <cell r="K237" t="str">
            <v>艺术类</v>
          </cell>
          <cell r="L237" t="str">
            <v>环创20</v>
          </cell>
        </row>
        <row r="238">
          <cell r="C238" t="str">
            <v>201401111</v>
          </cell>
          <cell r="D238" t="str">
            <v>HuangSiYi</v>
          </cell>
          <cell r="E238" t="str">
            <v/>
          </cell>
          <cell r="F238" t="str">
            <v>女</v>
          </cell>
          <cell r="G238" t="str">
            <v>普通本科生</v>
          </cell>
          <cell r="H238" t="str">
            <v>艺术设计学院</v>
          </cell>
          <cell r="I238" t="str">
            <v>15063-16</v>
          </cell>
          <cell r="J238" t="str">
            <v>动画</v>
          </cell>
          <cell r="K238" t="str">
            <v>艺术类</v>
          </cell>
          <cell r="L238" t="str">
            <v>动画20</v>
          </cell>
        </row>
        <row r="239">
          <cell r="C239" t="str">
            <v>201401112</v>
          </cell>
          <cell r="D239" t="str">
            <v>DengYangFengRui</v>
          </cell>
          <cell r="E239" t="str">
            <v/>
          </cell>
          <cell r="F239" t="str">
            <v>女</v>
          </cell>
          <cell r="G239" t="str">
            <v>普通本科生</v>
          </cell>
          <cell r="H239" t="str">
            <v>艺术设计学院</v>
          </cell>
          <cell r="I239" t="str">
            <v>15059-16</v>
          </cell>
          <cell r="J239" t="str">
            <v>环境设计</v>
          </cell>
          <cell r="K239" t="str">
            <v>艺术类</v>
          </cell>
          <cell r="L239" t="str">
            <v>环设20-1</v>
          </cell>
        </row>
        <row r="240">
          <cell r="C240" t="str">
            <v>201401113</v>
          </cell>
          <cell r="D240" t="str">
            <v>GuoMengXing</v>
          </cell>
          <cell r="E240" t="str">
            <v/>
          </cell>
          <cell r="F240" t="str">
            <v>女</v>
          </cell>
          <cell r="G240" t="str">
            <v>普通本科生</v>
          </cell>
          <cell r="H240" t="str">
            <v>艺术设计学院</v>
          </cell>
          <cell r="I240" t="str">
            <v>15061-16</v>
          </cell>
          <cell r="J240" t="str">
            <v>产品设计</v>
          </cell>
          <cell r="K240" t="str">
            <v>艺术类</v>
          </cell>
          <cell r="L240" t="str">
            <v>产品20</v>
          </cell>
        </row>
        <row r="241">
          <cell r="C241" t="str">
            <v>201401114</v>
          </cell>
          <cell r="D241" t="str">
            <v>GuoBingYan</v>
          </cell>
          <cell r="E241" t="str">
            <v/>
          </cell>
          <cell r="F241" t="str">
            <v>女</v>
          </cell>
          <cell r="G241" t="str">
            <v>普通本科生</v>
          </cell>
          <cell r="H241" t="str">
            <v>艺术设计学院</v>
          </cell>
          <cell r="I241" t="str">
            <v>15063-16</v>
          </cell>
          <cell r="J241" t="str">
            <v>动画</v>
          </cell>
          <cell r="K241" t="str">
            <v>艺术类</v>
          </cell>
          <cell r="L241" t="str">
            <v>动画20</v>
          </cell>
        </row>
        <row r="242">
          <cell r="C242" t="str">
            <v>201401115</v>
          </cell>
          <cell r="D242" t="str">
            <v>LiChenYu</v>
          </cell>
          <cell r="E242" t="str">
            <v/>
          </cell>
          <cell r="F242" t="str">
            <v>女</v>
          </cell>
          <cell r="G242" t="str">
            <v>普通本科生</v>
          </cell>
          <cell r="H242" t="str">
            <v>艺术设计学院</v>
          </cell>
          <cell r="I242" t="str">
            <v>15062-16</v>
          </cell>
          <cell r="J242" t="str">
            <v>数字媒体艺术</v>
          </cell>
          <cell r="K242" t="str">
            <v>艺术类</v>
          </cell>
          <cell r="L242" t="str">
            <v>数艺20</v>
          </cell>
        </row>
        <row r="243">
          <cell r="C243" t="str">
            <v>201401117</v>
          </cell>
          <cell r="D243" t="str">
            <v>LiuWenJun</v>
          </cell>
          <cell r="E243" t="str">
            <v/>
          </cell>
          <cell r="F243" t="str">
            <v>女</v>
          </cell>
          <cell r="G243" t="str">
            <v>普通本科生</v>
          </cell>
          <cell r="H243" t="str">
            <v>艺术设计学院</v>
          </cell>
          <cell r="I243" t="str">
            <v>15061-16</v>
          </cell>
          <cell r="J243" t="str">
            <v>产品设计</v>
          </cell>
          <cell r="K243" t="str">
            <v>艺术类</v>
          </cell>
          <cell r="L243" t="str">
            <v>产品20</v>
          </cell>
        </row>
        <row r="244">
          <cell r="C244" t="str">
            <v>201401118</v>
          </cell>
          <cell r="D244" t="str">
            <v>WangQiFei</v>
          </cell>
          <cell r="E244" t="str">
            <v/>
          </cell>
          <cell r="F244" t="str">
            <v>女</v>
          </cell>
          <cell r="G244" t="str">
            <v>普通本科生</v>
          </cell>
          <cell r="H244" t="str">
            <v>艺术设计学院</v>
          </cell>
          <cell r="I244" t="str">
            <v>15062-16</v>
          </cell>
          <cell r="J244" t="str">
            <v>数字媒体艺术</v>
          </cell>
          <cell r="K244" t="str">
            <v>艺术类</v>
          </cell>
          <cell r="L244" t="str">
            <v>数艺20</v>
          </cell>
        </row>
        <row r="245">
          <cell r="C245" t="str">
            <v>201401119</v>
          </cell>
          <cell r="D245" t="str">
            <v>ChenKeKe</v>
          </cell>
          <cell r="E245" t="str">
            <v/>
          </cell>
          <cell r="F245" t="str">
            <v>女</v>
          </cell>
          <cell r="G245" t="str">
            <v>普通本科生</v>
          </cell>
          <cell r="H245" t="str">
            <v>艺术设计学院</v>
          </cell>
          <cell r="I245" t="str">
            <v>15063-16</v>
          </cell>
          <cell r="J245" t="str">
            <v>动画</v>
          </cell>
          <cell r="K245" t="str">
            <v>艺术类</v>
          </cell>
          <cell r="L245" t="str">
            <v>动画20</v>
          </cell>
        </row>
        <row r="246">
          <cell r="C246" t="str">
            <v>201401120</v>
          </cell>
          <cell r="D246" t="str">
            <v>CaoZhiXuan</v>
          </cell>
          <cell r="E246" t="str">
            <v/>
          </cell>
          <cell r="F246" t="str">
            <v>女</v>
          </cell>
          <cell r="G246" t="str">
            <v>普通本科生</v>
          </cell>
          <cell r="H246" t="str">
            <v>艺术设计学院</v>
          </cell>
          <cell r="I246" t="str">
            <v>15061-16</v>
          </cell>
          <cell r="J246" t="str">
            <v>产品设计</v>
          </cell>
          <cell r="K246" t="str">
            <v>艺术类</v>
          </cell>
          <cell r="L246" t="str">
            <v>产品20</v>
          </cell>
        </row>
        <row r="247">
          <cell r="C247" t="str">
            <v>201401121</v>
          </cell>
          <cell r="D247" t="str">
            <v>ZhangFen</v>
          </cell>
          <cell r="E247" t="str">
            <v/>
          </cell>
          <cell r="F247" t="str">
            <v>女</v>
          </cell>
          <cell r="G247" t="str">
            <v>普通本科生</v>
          </cell>
          <cell r="H247" t="str">
            <v>艺术设计学院</v>
          </cell>
          <cell r="I247" t="str">
            <v>15059-16</v>
          </cell>
          <cell r="J247" t="str">
            <v>环境设计</v>
          </cell>
          <cell r="K247" t="str">
            <v>艺术类</v>
          </cell>
          <cell r="L247" t="str">
            <v>环设20-2</v>
          </cell>
        </row>
        <row r="248">
          <cell r="C248" t="str">
            <v>201401122</v>
          </cell>
          <cell r="D248" t="str">
            <v>XiongLinQian</v>
          </cell>
          <cell r="E248" t="str">
            <v/>
          </cell>
          <cell r="F248" t="str">
            <v>女</v>
          </cell>
          <cell r="G248" t="str">
            <v>普通本科生</v>
          </cell>
          <cell r="H248" t="str">
            <v>艺术设计学院</v>
          </cell>
          <cell r="I248" t="str">
            <v>18003</v>
          </cell>
          <cell r="J248" t="str">
            <v>环境设计（创新实验班）</v>
          </cell>
          <cell r="K248" t="str">
            <v>艺术类</v>
          </cell>
          <cell r="L248" t="str">
            <v>环创20</v>
          </cell>
        </row>
        <row r="249">
          <cell r="C249" t="str">
            <v>201401123</v>
          </cell>
          <cell r="D249" t="str">
            <v>ZhangZiYing</v>
          </cell>
          <cell r="E249" t="str">
            <v/>
          </cell>
          <cell r="F249" t="str">
            <v>女</v>
          </cell>
          <cell r="G249" t="str">
            <v>普通本科生</v>
          </cell>
          <cell r="H249" t="str">
            <v>艺术设计学院</v>
          </cell>
          <cell r="I249" t="str">
            <v>15062-16</v>
          </cell>
          <cell r="J249" t="str">
            <v>数字媒体艺术</v>
          </cell>
          <cell r="K249" t="str">
            <v>艺术类</v>
          </cell>
          <cell r="L249" t="str">
            <v>数艺20</v>
          </cell>
        </row>
        <row r="250">
          <cell r="C250" t="str">
            <v>201401124</v>
          </cell>
          <cell r="D250" t="str">
            <v>LiXiaoLi</v>
          </cell>
          <cell r="E250" t="str">
            <v/>
          </cell>
          <cell r="F250" t="str">
            <v>女</v>
          </cell>
          <cell r="G250" t="str">
            <v>普通本科生</v>
          </cell>
          <cell r="H250" t="str">
            <v>艺术设计学院</v>
          </cell>
          <cell r="I250" t="str">
            <v>15061-16</v>
          </cell>
          <cell r="J250" t="str">
            <v>产品设计</v>
          </cell>
          <cell r="K250" t="str">
            <v>艺术类</v>
          </cell>
          <cell r="L250" t="str">
            <v>产品20</v>
          </cell>
        </row>
        <row r="251">
          <cell r="C251" t="str">
            <v>201401125</v>
          </cell>
          <cell r="D251" t="str">
            <v>WangYaRan</v>
          </cell>
          <cell r="E251" t="str">
            <v/>
          </cell>
          <cell r="F251" t="str">
            <v>女</v>
          </cell>
          <cell r="G251" t="str">
            <v>普通本科生</v>
          </cell>
          <cell r="H251" t="str">
            <v>艺术设计学院</v>
          </cell>
          <cell r="I251" t="str">
            <v>15060-16</v>
          </cell>
          <cell r="J251" t="str">
            <v>视觉传达设计</v>
          </cell>
          <cell r="K251" t="str">
            <v>艺术类</v>
          </cell>
          <cell r="L251" t="str">
            <v>视传20</v>
          </cell>
        </row>
        <row r="252">
          <cell r="C252" t="str">
            <v>201401126</v>
          </cell>
          <cell r="D252" t="str">
            <v>HuangJingYi</v>
          </cell>
          <cell r="E252" t="str">
            <v/>
          </cell>
          <cell r="F252" t="str">
            <v>女</v>
          </cell>
          <cell r="G252" t="str">
            <v>普通本科生</v>
          </cell>
          <cell r="H252" t="str">
            <v>艺术设计学院</v>
          </cell>
          <cell r="I252" t="str">
            <v>15059-16</v>
          </cell>
          <cell r="J252" t="str">
            <v>环境设计</v>
          </cell>
          <cell r="K252" t="str">
            <v>艺术类</v>
          </cell>
          <cell r="L252" t="str">
            <v>环设20-1</v>
          </cell>
        </row>
        <row r="253">
          <cell r="C253" t="str">
            <v>201401127</v>
          </cell>
          <cell r="D253" t="str">
            <v>YuZhiYing</v>
          </cell>
          <cell r="E253" t="str">
            <v/>
          </cell>
          <cell r="F253" t="str">
            <v>女</v>
          </cell>
          <cell r="G253" t="str">
            <v>普通本科生</v>
          </cell>
          <cell r="H253" t="str">
            <v>艺术设计学院</v>
          </cell>
          <cell r="I253" t="str">
            <v>15061-16</v>
          </cell>
          <cell r="J253" t="str">
            <v>产品设计</v>
          </cell>
          <cell r="K253" t="str">
            <v>艺术类</v>
          </cell>
          <cell r="L253" t="str">
            <v>产品20</v>
          </cell>
        </row>
        <row r="254">
          <cell r="C254" t="str">
            <v>201401128</v>
          </cell>
          <cell r="D254" t="str">
            <v>WangKeJin</v>
          </cell>
          <cell r="E254" t="str">
            <v/>
          </cell>
          <cell r="F254" t="str">
            <v>女</v>
          </cell>
          <cell r="G254" t="str">
            <v>普通本科生</v>
          </cell>
          <cell r="H254" t="str">
            <v>艺术设计学院</v>
          </cell>
          <cell r="I254" t="str">
            <v>15063-16</v>
          </cell>
          <cell r="J254" t="str">
            <v>动画</v>
          </cell>
          <cell r="K254" t="str">
            <v>艺术类</v>
          </cell>
          <cell r="L254" t="str">
            <v>动画20</v>
          </cell>
        </row>
        <row r="255">
          <cell r="C255" t="str">
            <v>201401129</v>
          </cell>
          <cell r="D255" t="str">
            <v>HuLuYang</v>
          </cell>
          <cell r="E255" t="str">
            <v/>
          </cell>
          <cell r="F255" t="str">
            <v>女</v>
          </cell>
          <cell r="G255" t="str">
            <v>普通本科生</v>
          </cell>
          <cell r="H255" t="str">
            <v>艺术设计学院</v>
          </cell>
          <cell r="I255" t="str">
            <v>15059-16</v>
          </cell>
          <cell r="J255" t="str">
            <v>环境设计</v>
          </cell>
          <cell r="K255" t="str">
            <v>艺术类</v>
          </cell>
          <cell r="L255" t="str">
            <v>环设20-1</v>
          </cell>
        </row>
        <row r="256">
          <cell r="C256" t="str">
            <v>201401130</v>
          </cell>
          <cell r="D256" t="str">
            <v>LiuMoQi</v>
          </cell>
          <cell r="E256" t="str">
            <v/>
          </cell>
          <cell r="F256" t="str">
            <v>女</v>
          </cell>
          <cell r="G256" t="str">
            <v>普通本科生</v>
          </cell>
          <cell r="H256" t="str">
            <v>艺术设计学院</v>
          </cell>
          <cell r="I256" t="str">
            <v>15059-16</v>
          </cell>
          <cell r="J256" t="str">
            <v>环境设计</v>
          </cell>
          <cell r="K256" t="str">
            <v>艺术类</v>
          </cell>
          <cell r="L256" t="str">
            <v>环设20-1</v>
          </cell>
        </row>
        <row r="257">
          <cell r="C257" t="str">
            <v>201401131</v>
          </cell>
          <cell r="D257" t="str">
            <v>WangYuFei</v>
          </cell>
          <cell r="E257" t="str">
            <v/>
          </cell>
          <cell r="F257" t="str">
            <v>女</v>
          </cell>
          <cell r="G257" t="str">
            <v>普通本科生</v>
          </cell>
          <cell r="H257" t="str">
            <v>艺术设计学院</v>
          </cell>
          <cell r="I257" t="str">
            <v>15061-16</v>
          </cell>
          <cell r="J257" t="str">
            <v>产品设计</v>
          </cell>
          <cell r="K257" t="str">
            <v>艺术类</v>
          </cell>
          <cell r="L257" t="str">
            <v>产品20</v>
          </cell>
        </row>
        <row r="258">
          <cell r="C258" t="str">
            <v>201401132</v>
          </cell>
          <cell r="D258" t="str">
            <v>SongZeJing</v>
          </cell>
          <cell r="E258" t="str">
            <v/>
          </cell>
          <cell r="F258" t="str">
            <v>男</v>
          </cell>
          <cell r="G258" t="str">
            <v>双培生</v>
          </cell>
          <cell r="H258" t="str">
            <v>艺术设计学院</v>
          </cell>
          <cell r="I258" t="str">
            <v>15061-16</v>
          </cell>
          <cell r="J258" t="str">
            <v>产品设计</v>
          </cell>
          <cell r="K258" t="str">
            <v>艺术类</v>
          </cell>
          <cell r="L258" t="str">
            <v>产品20</v>
          </cell>
        </row>
        <row r="259">
          <cell r="C259" t="str">
            <v>201401133</v>
          </cell>
          <cell r="D259" t="str">
            <v>JiaoXinQi</v>
          </cell>
          <cell r="E259" t="str">
            <v/>
          </cell>
          <cell r="F259" t="str">
            <v>女</v>
          </cell>
          <cell r="G259" t="str">
            <v>双培生</v>
          </cell>
          <cell r="H259" t="str">
            <v>艺术设计学院</v>
          </cell>
          <cell r="I259" t="str">
            <v>15060-16</v>
          </cell>
          <cell r="J259" t="str">
            <v>视觉传达设计</v>
          </cell>
          <cell r="K259" t="str">
            <v>艺术类</v>
          </cell>
          <cell r="L259" t="str">
            <v>视传20</v>
          </cell>
        </row>
        <row r="260">
          <cell r="C260" t="str">
            <v>201401134</v>
          </cell>
          <cell r="D260" t="str">
            <v>YinRunHan</v>
          </cell>
          <cell r="E260" t="str">
            <v/>
          </cell>
          <cell r="F260" t="str">
            <v>女</v>
          </cell>
          <cell r="G260" t="str">
            <v>双培生</v>
          </cell>
          <cell r="H260" t="str">
            <v>艺术设计学院</v>
          </cell>
          <cell r="I260" t="str">
            <v>15059-16</v>
          </cell>
          <cell r="J260" t="str">
            <v>环境设计</v>
          </cell>
          <cell r="K260" t="str">
            <v>艺术类</v>
          </cell>
          <cell r="L260" t="str">
            <v>环设20-1</v>
          </cell>
        </row>
        <row r="261">
          <cell r="C261" t="str">
            <v>201401201</v>
          </cell>
          <cell r="D261" t="str">
            <v>HuangFeiJie</v>
          </cell>
          <cell r="E261" t="str">
            <v/>
          </cell>
          <cell r="F261" t="str">
            <v>男</v>
          </cell>
          <cell r="G261" t="str">
            <v>普通本科生</v>
          </cell>
          <cell r="H261" t="str">
            <v>艺术设计学院</v>
          </cell>
          <cell r="I261" t="str">
            <v>15059-16</v>
          </cell>
          <cell r="J261" t="str">
            <v>环境设计</v>
          </cell>
          <cell r="K261" t="str">
            <v>艺术类</v>
          </cell>
          <cell r="L261" t="str">
            <v>环设20-1</v>
          </cell>
        </row>
        <row r="262">
          <cell r="C262" t="str">
            <v>201401202</v>
          </cell>
          <cell r="D262" t="str">
            <v>YuanJingXin</v>
          </cell>
          <cell r="E262" t="str">
            <v/>
          </cell>
          <cell r="F262" t="str">
            <v>男</v>
          </cell>
          <cell r="G262" t="str">
            <v>普通本科生</v>
          </cell>
          <cell r="H262" t="str">
            <v>艺术设计学院</v>
          </cell>
          <cell r="I262" t="str">
            <v>15062-16</v>
          </cell>
          <cell r="J262" t="str">
            <v>数字媒体艺术</v>
          </cell>
          <cell r="K262" t="str">
            <v>艺术类</v>
          </cell>
          <cell r="L262" t="str">
            <v>数艺20</v>
          </cell>
        </row>
        <row r="263">
          <cell r="C263" t="str">
            <v>201401203</v>
          </cell>
          <cell r="D263" t="str">
            <v>ZhangNaiFan</v>
          </cell>
          <cell r="E263" t="str">
            <v/>
          </cell>
          <cell r="F263" t="str">
            <v>男</v>
          </cell>
          <cell r="G263" t="str">
            <v>普通本科生</v>
          </cell>
          <cell r="H263" t="str">
            <v>艺术设计学院</v>
          </cell>
          <cell r="I263" t="str">
            <v>15063-16</v>
          </cell>
          <cell r="J263" t="str">
            <v>动画</v>
          </cell>
          <cell r="K263" t="str">
            <v>艺术类</v>
          </cell>
          <cell r="L263" t="str">
            <v>动画20</v>
          </cell>
        </row>
        <row r="264">
          <cell r="C264" t="str">
            <v>201401204</v>
          </cell>
          <cell r="D264" t="str">
            <v>HuShuPeng</v>
          </cell>
          <cell r="E264" t="str">
            <v/>
          </cell>
          <cell r="F264" t="str">
            <v>男</v>
          </cell>
          <cell r="G264" t="str">
            <v>普通本科生</v>
          </cell>
          <cell r="H264" t="str">
            <v>艺术设计学院</v>
          </cell>
          <cell r="I264" t="str">
            <v>15063-16</v>
          </cell>
          <cell r="J264" t="str">
            <v>动画</v>
          </cell>
          <cell r="K264" t="str">
            <v>艺术类</v>
          </cell>
          <cell r="L264" t="str">
            <v>动画20</v>
          </cell>
        </row>
        <row r="265">
          <cell r="C265" t="str">
            <v>201401205</v>
          </cell>
          <cell r="D265" t="str">
            <v>GongXiaoHan</v>
          </cell>
          <cell r="E265" t="str">
            <v/>
          </cell>
          <cell r="F265" t="str">
            <v>男</v>
          </cell>
          <cell r="G265" t="str">
            <v>普通本科生</v>
          </cell>
          <cell r="H265" t="str">
            <v>艺术设计学院</v>
          </cell>
          <cell r="I265" t="str">
            <v>18003</v>
          </cell>
          <cell r="J265" t="str">
            <v>环境设计（创新实验班）</v>
          </cell>
          <cell r="K265" t="str">
            <v>艺术类</v>
          </cell>
          <cell r="L265" t="str">
            <v>环创20</v>
          </cell>
        </row>
        <row r="266">
          <cell r="C266" t="str">
            <v>201401206</v>
          </cell>
          <cell r="D266" t="str">
            <v>HuangXueNing</v>
          </cell>
          <cell r="E266" t="str">
            <v/>
          </cell>
          <cell r="F266" t="str">
            <v>女</v>
          </cell>
          <cell r="G266" t="str">
            <v>普通本科生</v>
          </cell>
          <cell r="H266" t="str">
            <v>艺术设计学院</v>
          </cell>
          <cell r="I266" t="str">
            <v>15060-16</v>
          </cell>
          <cell r="J266" t="str">
            <v>视觉传达设计</v>
          </cell>
          <cell r="K266" t="str">
            <v>艺术类</v>
          </cell>
          <cell r="L266" t="str">
            <v>视传20</v>
          </cell>
        </row>
        <row r="267">
          <cell r="C267" t="str">
            <v>201401207</v>
          </cell>
          <cell r="D267" t="str">
            <v>ChenYiLin</v>
          </cell>
          <cell r="E267" t="str">
            <v/>
          </cell>
          <cell r="F267" t="str">
            <v>女</v>
          </cell>
          <cell r="G267" t="str">
            <v>普通本科生</v>
          </cell>
          <cell r="H267" t="str">
            <v>艺术设计学院</v>
          </cell>
          <cell r="I267" t="str">
            <v>15061-16</v>
          </cell>
          <cell r="J267" t="str">
            <v>产品设计</v>
          </cell>
          <cell r="K267" t="str">
            <v>艺术类</v>
          </cell>
          <cell r="L267" t="str">
            <v>产品20</v>
          </cell>
        </row>
        <row r="268">
          <cell r="C268" t="str">
            <v>201401208</v>
          </cell>
          <cell r="D268" t="str">
            <v>HuangJingKe</v>
          </cell>
          <cell r="E268" t="str">
            <v/>
          </cell>
          <cell r="F268" t="str">
            <v>女</v>
          </cell>
          <cell r="G268" t="str">
            <v>普通本科生</v>
          </cell>
          <cell r="H268" t="str">
            <v>艺术设计学院</v>
          </cell>
          <cell r="I268" t="str">
            <v>15062-16</v>
          </cell>
          <cell r="J268" t="str">
            <v>数字媒体艺术</v>
          </cell>
          <cell r="K268" t="str">
            <v>艺术类</v>
          </cell>
          <cell r="L268" t="str">
            <v>数艺20</v>
          </cell>
        </row>
        <row r="269">
          <cell r="C269" t="str">
            <v>201401209</v>
          </cell>
          <cell r="D269" t="str">
            <v>DunYuTong</v>
          </cell>
          <cell r="E269" t="str">
            <v/>
          </cell>
          <cell r="F269" t="str">
            <v>女</v>
          </cell>
          <cell r="G269" t="str">
            <v>普通本科生</v>
          </cell>
          <cell r="H269" t="str">
            <v>艺术设计学院</v>
          </cell>
          <cell r="I269" t="str">
            <v>15059-16</v>
          </cell>
          <cell r="J269" t="str">
            <v>环境设计</v>
          </cell>
          <cell r="K269" t="str">
            <v>艺术类</v>
          </cell>
          <cell r="L269" t="str">
            <v>环设20-2</v>
          </cell>
        </row>
        <row r="270">
          <cell r="C270" t="str">
            <v>201401210</v>
          </cell>
          <cell r="D270" t="str">
            <v>RuanYuTing</v>
          </cell>
          <cell r="E270" t="str">
            <v/>
          </cell>
          <cell r="F270" t="str">
            <v>女</v>
          </cell>
          <cell r="G270" t="str">
            <v>普通本科生</v>
          </cell>
          <cell r="H270" t="str">
            <v>艺术设计学院</v>
          </cell>
          <cell r="I270" t="str">
            <v>15062-16</v>
          </cell>
          <cell r="J270" t="str">
            <v>数字媒体艺术</v>
          </cell>
          <cell r="K270" t="str">
            <v>艺术类</v>
          </cell>
          <cell r="L270" t="str">
            <v>数艺20</v>
          </cell>
        </row>
        <row r="271">
          <cell r="C271" t="str">
            <v>201401211</v>
          </cell>
          <cell r="D271" t="str">
            <v>ChenLiXi</v>
          </cell>
          <cell r="E271" t="str">
            <v/>
          </cell>
          <cell r="F271" t="str">
            <v>女</v>
          </cell>
          <cell r="G271" t="str">
            <v>普通本科生</v>
          </cell>
          <cell r="H271" t="str">
            <v>艺术设计学院</v>
          </cell>
          <cell r="I271" t="str">
            <v>15060-16</v>
          </cell>
          <cell r="J271" t="str">
            <v>视觉传达设计</v>
          </cell>
          <cell r="K271" t="str">
            <v>艺术类</v>
          </cell>
          <cell r="L271" t="str">
            <v>视传20</v>
          </cell>
        </row>
        <row r="272">
          <cell r="C272" t="str">
            <v>201401212</v>
          </cell>
          <cell r="D272" t="str">
            <v>HanYuJin</v>
          </cell>
          <cell r="E272" t="str">
            <v/>
          </cell>
          <cell r="F272" t="str">
            <v>女</v>
          </cell>
          <cell r="G272" t="str">
            <v>普通本科生</v>
          </cell>
          <cell r="H272" t="str">
            <v>艺术设计学院</v>
          </cell>
          <cell r="I272" t="str">
            <v>15060-16</v>
          </cell>
          <cell r="J272" t="str">
            <v>视觉传达设计</v>
          </cell>
          <cell r="K272" t="str">
            <v>艺术类</v>
          </cell>
          <cell r="L272" t="str">
            <v>视传20</v>
          </cell>
        </row>
        <row r="273">
          <cell r="C273" t="str">
            <v>201401213</v>
          </cell>
          <cell r="D273" t="str">
            <v>ZhangJingYao</v>
          </cell>
          <cell r="E273" t="str">
            <v/>
          </cell>
          <cell r="F273" t="str">
            <v>女</v>
          </cell>
          <cell r="G273" t="str">
            <v>普通本科生</v>
          </cell>
          <cell r="H273" t="str">
            <v>艺术设计学院</v>
          </cell>
          <cell r="I273" t="str">
            <v>21001</v>
          </cell>
          <cell r="J273" t="str">
            <v>动画</v>
          </cell>
          <cell r="K273" t="str">
            <v>艺术类</v>
          </cell>
          <cell r="L273" t="str">
            <v>动画21</v>
          </cell>
        </row>
        <row r="274">
          <cell r="C274" t="str">
            <v>201401214</v>
          </cell>
          <cell r="D274" t="str">
            <v>HuangYiLei</v>
          </cell>
          <cell r="E274" t="str">
            <v/>
          </cell>
          <cell r="F274" t="str">
            <v>女</v>
          </cell>
          <cell r="G274" t="str">
            <v>普通本科生</v>
          </cell>
          <cell r="H274" t="str">
            <v>艺术设计学院</v>
          </cell>
          <cell r="I274" t="str">
            <v>15059-16</v>
          </cell>
          <cell r="J274" t="str">
            <v>环境设计</v>
          </cell>
          <cell r="K274" t="str">
            <v>艺术类</v>
          </cell>
          <cell r="L274" t="str">
            <v>环设20-1</v>
          </cell>
        </row>
        <row r="275">
          <cell r="C275" t="str">
            <v>201401215</v>
          </cell>
          <cell r="D275" t="str">
            <v>SunJiaWen</v>
          </cell>
          <cell r="E275" t="str">
            <v/>
          </cell>
          <cell r="F275" t="str">
            <v>女</v>
          </cell>
          <cell r="G275" t="str">
            <v>普通本科生</v>
          </cell>
          <cell r="H275" t="str">
            <v>艺术设计学院</v>
          </cell>
          <cell r="I275" t="str">
            <v>15061-16</v>
          </cell>
          <cell r="J275" t="str">
            <v>产品设计</v>
          </cell>
          <cell r="K275" t="str">
            <v>艺术类</v>
          </cell>
          <cell r="L275" t="str">
            <v>产品20</v>
          </cell>
        </row>
        <row r="276">
          <cell r="C276" t="str">
            <v>201401216</v>
          </cell>
          <cell r="D276" t="str">
            <v>LiangYue</v>
          </cell>
          <cell r="E276" t="str">
            <v/>
          </cell>
          <cell r="F276" t="str">
            <v>女</v>
          </cell>
          <cell r="G276" t="str">
            <v>普通本科生</v>
          </cell>
          <cell r="H276" t="str">
            <v>艺术设计学院</v>
          </cell>
          <cell r="I276" t="str">
            <v>15062-16</v>
          </cell>
          <cell r="J276" t="str">
            <v>数字媒体艺术</v>
          </cell>
          <cell r="K276" t="str">
            <v>艺术类</v>
          </cell>
          <cell r="L276" t="str">
            <v>数艺20</v>
          </cell>
        </row>
        <row r="277">
          <cell r="C277" t="str">
            <v>201401217</v>
          </cell>
          <cell r="D277" t="str">
            <v>XieXiaoRan</v>
          </cell>
          <cell r="E277" t="str">
            <v/>
          </cell>
          <cell r="F277" t="str">
            <v>女</v>
          </cell>
          <cell r="G277" t="str">
            <v>普通本科生</v>
          </cell>
          <cell r="H277" t="str">
            <v>艺术设计学院</v>
          </cell>
          <cell r="I277" t="str">
            <v>15062-16</v>
          </cell>
          <cell r="J277" t="str">
            <v>数字媒体艺术</v>
          </cell>
          <cell r="K277" t="str">
            <v>艺术类</v>
          </cell>
          <cell r="L277" t="str">
            <v>数艺20</v>
          </cell>
        </row>
        <row r="278">
          <cell r="C278" t="str">
            <v>201401218</v>
          </cell>
          <cell r="D278" t="str">
            <v>SuJiaXuan</v>
          </cell>
          <cell r="E278" t="str">
            <v/>
          </cell>
          <cell r="F278" t="str">
            <v>女</v>
          </cell>
          <cell r="G278" t="str">
            <v>普通本科生</v>
          </cell>
          <cell r="H278" t="str">
            <v>艺术设计学院</v>
          </cell>
          <cell r="I278" t="str">
            <v>15059-16</v>
          </cell>
          <cell r="J278" t="str">
            <v>环境设计</v>
          </cell>
          <cell r="K278" t="str">
            <v>艺术类</v>
          </cell>
          <cell r="L278" t="str">
            <v>环设20-1</v>
          </cell>
        </row>
        <row r="279">
          <cell r="C279" t="str">
            <v>201401219</v>
          </cell>
          <cell r="D279" t="str">
            <v>LiuJiYi</v>
          </cell>
          <cell r="E279" t="str">
            <v/>
          </cell>
          <cell r="F279" t="str">
            <v>女</v>
          </cell>
          <cell r="G279" t="str">
            <v>普通本科生</v>
          </cell>
          <cell r="H279" t="str">
            <v>艺术设计学院</v>
          </cell>
          <cell r="I279" t="str">
            <v>18003</v>
          </cell>
          <cell r="J279" t="str">
            <v>环境设计（创新实验班）</v>
          </cell>
          <cell r="K279" t="str">
            <v>艺术类</v>
          </cell>
          <cell r="L279" t="str">
            <v>环创20</v>
          </cell>
        </row>
        <row r="280">
          <cell r="C280" t="str">
            <v>201401220</v>
          </cell>
          <cell r="D280" t="str">
            <v>DingWeiNi</v>
          </cell>
          <cell r="E280" t="str">
            <v/>
          </cell>
          <cell r="F280" t="str">
            <v>女</v>
          </cell>
          <cell r="G280" t="str">
            <v>普通本科生</v>
          </cell>
          <cell r="H280" t="str">
            <v>艺术设计学院</v>
          </cell>
          <cell r="I280" t="str">
            <v>15059-16</v>
          </cell>
          <cell r="J280" t="str">
            <v>环境设计</v>
          </cell>
          <cell r="K280" t="str">
            <v>艺术类</v>
          </cell>
          <cell r="L280" t="str">
            <v>环设20-1</v>
          </cell>
        </row>
        <row r="281">
          <cell r="C281" t="str">
            <v>201401221</v>
          </cell>
          <cell r="D281" t="str">
            <v>SunYuXin</v>
          </cell>
          <cell r="E281" t="str">
            <v/>
          </cell>
          <cell r="F281" t="str">
            <v>女</v>
          </cell>
          <cell r="G281" t="str">
            <v>普通本科生</v>
          </cell>
          <cell r="H281" t="str">
            <v>艺术设计学院</v>
          </cell>
          <cell r="I281" t="str">
            <v>15063-16</v>
          </cell>
          <cell r="J281" t="str">
            <v>动画</v>
          </cell>
          <cell r="K281" t="str">
            <v>艺术类</v>
          </cell>
          <cell r="L281" t="str">
            <v>动画20</v>
          </cell>
        </row>
        <row r="282">
          <cell r="C282" t="str">
            <v>201401222</v>
          </cell>
          <cell r="D282" t="str">
            <v>LiuGuanQun</v>
          </cell>
          <cell r="E282" t="str">
            <v/>
          </cell>
          <cell r="F282" t="str">
            <v>女</v>
          </cell>
          <cell r="G282" t="str">
            <v>普通本科生</v>
          </cell>
          <cell r="H282" t="str">
            <v>艺术设计学院</v>
          </cell>
          <cell r="I282" t="str">
            <v>15059-16</v>
          </cell>
          <cell r="J282" t="str">
            <v>环境设计</v>
          </cell>
          <cell r="K282" t="str">
            <v>艺术类</v>
          </cell>
          <cell r="L282" t="str">
            <v>环设20-1</v>
          </cell>
        </row>
        <row r="283">
          <cell r="C283" t="str">
            <v>201401224</v>
          </cell>
          <cell r="D283" t="str">
            <v>ZhangYiDao</v>
          </cell>
          <cell r="E283" t="str">
            <v/>
          </cell>
          <cell r="F283" t="str">
            <v>女</v>
          </cell>
          <cell r="G283" t="str">
            <v>普通本科生</v>
          </cell>
          <cell r="H283" t="str">
            <v>艺术设计学院</v>
          </cell>
          <cell r="I283" t="str">
            <v>15060-16</v>
          </cell>
          <cell r="J283" t="str">
            <v>视觉传达设计</v>
          </cell>
          <cell r="K283" t="str">
            <v>艺术类</v>
          </cell>
          <cell r="L283" t="str">
            <v>视传20</v>
          </cell>
        </row>
        <row r="284">
          <cell r="C284" t="str">
            <v>201401225</v>
          </cell>
          <cell r="D284" t="str">
            <v>SongJunXiao</v>
          </cell>
          <cell r="E284" t="str">
            <v/>
          </cell>
          <cell r="F284" t="str">
            <v>女</v>
          </cell>
          <cell r="G284" t="str">
            <v>普通本科生</v>
          </cell>
          <cell r="H284" t="str">
            <v>艺术设计学院</v>
          </cell>
          <cell r="I284" t="str">
            <v>15059-16</v>
          </cell>
          <cell r="J284" t="str">
            <v>环境设计</v>
          </cell>
          <cell r="K284" t="str">
            <v>艺术类</v>
          </cell>
          <cell r="L284" t="str">
            <v>环设20-2</v>
          </cell>
        </row>
        <row r="285">
          <cell r="C285" t="str">
            <v>201401226</v>
          </cell>
          <cell r="D285" t="str">
            <v>HuangYuLin</v>
          </cell>
          <cell r="E285" t="str">
            <v/>
          </cell>
          <cell r="F285" t="str">
            <v>女</v>
          </cell>
          <cell r="G285" t="str">
            <v>普通本科生</v>
          </cell>
          <cell r="H285" t="str">
            <v>艺术设计学院</v>
          </cell>
          <cell r="I285" t="str">
            <v>15059-16</v>
          </cell>
          <cell r="J285" t="str">
            <v>环境设计</v>
          </cell>
          <cell r="K285" t="str">
            <v>艺术类</v>
          </cell>
          <cell r="L285" t="str">
            <v>环设20-2</v>
          </cell>
        </row>
        <row r="286">
          <cell r="C286" t="str">
            <v>201401227</v>
          </cell>
          <cell r="D286" t="str">
            <v>WuJiaXuan</v>
          </cell>
          <cell r="E286" t="str">
            <v/>
          </cell>
          <cell r="F286" t="str">
            <v>女</v>
          </cell>
          <cell r="G286" t="str">
            <v>普通本科生</v>
          </cell>
          <cell r="H286" t="str">
            <v>艺术设计学院</v>
          </cell>
          <cell r="I286" t="str">
            <v>15060-16</v>
          </cell>
          <cell r="J286" t="str">
            <v>视觉传达设计</v>
          </cell>
          <cell r="K286" t="str">
            <v>艺术类</v>
          </cell>
          <cell r="L286" t="str">
            <v>视传20</v>
          </cell>
        </row>
        <row r="287">
          <cell r="C287" t="str">
            <v>201401228</v>
          </cell>
          <cell r="D287" t="str">
            <v>ZhouXin</v>
          </cell>
          <cell r="E287" t="str">
            <v>周鑫</v>
          </cell>
          <cell r="F287" t="str">
            <v>女</v>
          </cell>
          <cell r="G287" t="str">
            <v>普通本科生</v>
          </cell>
          <cell r="H287" t="str">
            <v>艺术设计学院</v>
          </cell>
          <cell r="I287" t="str">
            <v>15059-16</v>
          </cell>
          <cell r="J287" t="str">
            <v>环境设计</v>
          </cell>
          <cell r="K287" t="str">
            <v/>
          </cell>
          <cell r="L287" t="str">
            <v>环设20-2</v>
          </cell>
        </row>
        <row r="288">
          <cell r="C288" t="str">
            <v>201401229</v>
          </cell>
          <cell r="D288" t="str">
            <v>FuWanXing</v>
          </cell>
          <cell r="E288" t="str">
            <v/>
          </cell>
          <cell r="F288" t="str">
            <v>女</v>
          </cell>
          <cell r="G288" t="str">
            <v>普通本科生</v>
          </cell>
          <cell r="H288" t="str">
            <v>艺术设计学院</v>
          </cell>
          <cell r="I288" t="str">
            <v>15061-16</v>
          </cell>
          <cell r="J288" t="str">
            <v>产品设计</v>
          </cell>
          <cell r="K288" t="str">
            <v>艺术类</v>
          </cell>
          <cell r="L288" t="str">
            <v>产品20</v>
          </cell>
        </row>
        <row r="289">
          <cell r="C289" t="str">
            <v>201401230</v>
          </cell>
          <cell r="D289" t="str">
            <v>ShaoBaiYu</v>
          </cell>
          <cell r="E289" t="str">
            <v/>
          </cell>
          <cell r="F289" t="str">
            <v>女</v>
          </cell>
          <cell r="G289" t="str">
            <v>普通本科生</v>
          </cell>
          <cell r="H289" t="str">
            <v>艺术设计学院</v>
          </cell>
          <cell r="I289" t="str">
            <v>18003</v>
          </cell>
          <cell r="J289" t="str">
            <v>环境设计（创新实验班）</v>
          </cell>
          <cell r="K289" t="str">
            <v>艺术类</v>
          </cell>
          <cell r="L289" t="str">
            <v>环创20</v>
          </cell>
        </row>
        <row r="290">
          <cell r="C290" t="str">
            <v>201401231</v>
          </cell>
          <cell r="D290" t="str">
            <v>JiangChengZi</v>
          </cell>
          <cell r="E290" t="str">
            <v/>
          </cell>
          <cell r="F290" t="str">
            <v>男</v>
          </cell>
          <cell r="G290" t="str">
            <v>双培生</v>
          </cell>
          <cell r="H290" t="str">
            <v>艺术设计学院</v>
          </cell>
          <cell r="I290" t="str">
            <v>15062-16</v>
          </cell>
          <cell r="J290" t="str">
            <v>数字媒体艺术</v>
          </cell>
          <cell r="K290" t="str">
            <v>艺术类</v>
          </cell>
          <cell r="L290" t="str">
            <v>数艺20</v>
          </cell>
        </row>
        <row r="291">
          <cell r="C291" t="str">
            <v>201401232</v>
          </cell>
          <cell r="D291" t="str">
            <v>HanXiaoTong</v>
          </cell>
          <cell r="E291" t="str">
            <v/>
          </cell>
          <cell r="F291" t="str">
            <v>女</v>
          </cell>
          <cell r="G291" t="str">
            <v>双培生</v>
          </cell>
          <cell r="H291" t="str">
            <v>艺术设计学院</v>
          </cell>
          <cell r="I291" t="str">
            <v>15062-16</v>
          </cell>
          <cell r="J291" t="str">
            <v>数字媒体艺术</v>
          </cell>
          <cell r="K291" t="str">
            <v>艺术类</v>
          </cell>
          <cell r="L291" t="str">
            <v>数艺20</v>
          </cell>
        </row>
        <row r="292">
          <cell r="C292" t="str">
            <v>201401233</v>
          </cell>
          <cell r="D292" t="str">
            <v>LiMingHui</v>
          </cell>
          <cell r="E292" t="str">
            <v/>
          </cell>
          <cell r="F292" t="str">
            <v>女</v>
          </cell>
          <cell r="G292" t="str">
            <v>双培生</v>
          </cell>
          <cell r="H292" t="str">
            <v>艺术设计学院</v>
          </cell>
          <cell r="I292" t="str">
            <v>15061-16</v>
          </cell>
          <cell r="J292" t="str">
            <v>产品设计</v>
          </cell>
          <cell r="K292" t="str">
            <v>艺术类</v>
          </cell>
          <cell r="L292" t="str">
            <v>产品20</v>
          </cell>
        </row>
        <row r="293">
          <cell r="C293" t="str">
            <v>201401302</v>
          </cell>
          <cell r="D293" t="str">
            <v>LvZiQi</v>
          </cell>
          <cell r="E293" t="str">
            <v/>
          </cell>
          <cell r="F293" t="str">
            <v>男</v>
          </cell>
          <cell r="G293" t="str">
            <v>普通本科生</v>
          </cell>
          <cell r="H293" t="str">
            <v>艺术设计学院</v>
          </cell>
          <cell r="I293" t="str">
            <v>15062-16</v>
          </cell>
          <cell r="J293" t="str">
            <v>数字媒体艺术</v>
          </cell>
          <cell r="K293" t="str">
            <v>艺术类</v>
          </cell>
          <cell r="L293" t="str">
            <v>数艺20</v>
          </cell>
        </row>
        <row r="294">
          <cell r="C294" t="str">
            <v>201401303</v>
          </cell>
          <cell r="D294" t="str">
            <v>LiMingQuan</v>
          </cell>
          <cell r="E294" t="str">
            <v/>
          </cell>
          <cell r="F294" t="str">
            <v>男</v>
          </cell>
          <cell r="G294" t="str">
            <v>普通本科生</v>
          </cell>
          <cell r="H294" t="str">
            <v>艺术设计学院</v>
          </cell>
          <cell r="I294" t="str">
            <v>15063-16</v>
          </cell>
          <cell r="J294" t="str">
            <v>动画</v>
          </cell>
          <cell r="K294" t="str">
            <v>艺术类</v>
          </cell>
          <cell r="L294" t="str">
            <v>动画20</v>
          </cell>
        </row>
        <row r="295">
          <cell r="C295" t="str">
            <v>201401304</v>
          </cell>
          <cell r="D295" t="str">
            <v>ChenZhuo</v>
          </cell>
          <cell r="E295" t="str">
            <v/>
          </cell>
          <cell r="F295" t="str">
            <v>男</v>
          </cell>
          <cell r="G295" t="str">
            <v>普通本科生</v>
          </cell>
          <cell r="H295" t="str">
            <v>艺术设计学院</v>
          </cell>
          <cell r="I295" t="str">
            <v>15060-16</v>
          </cell>
          <cell r="J295" t="str">
            <v>视觉传达设计</v>
          </cell>
          <cell r="K295" t="str">
            <v>艺术类</v>
          </cell>
          <cell r="L295" t="str">
            <v>视传20</v>
          </cell>
        </row>
        <row r="296">
          <cell r="C296" t="str">
            <v>201401305</v>
          </cell>
          <cell r="D296" t="str">
            <v>ZhuTianHao</v>
          </cell>
          <cell r="E296" t="str">
            <v/>
          </cell>
          <cell r="F296" t="str">
            <v>男</v>
          </cell>
          <cell r="G296" t="str">
            <v>普通本科生</v>
          </cell>
          <cell r="H296" t="str">
            <v>艺术设计学院</v>
          </cell>
          <cell r="I296" t="str">
            <v>15061-16</v>
          </cell>
          <cell r="J296" t="str">
            <v>产品设计</v>
          </cell>
          <cell r="K296" t="str">
            <v>艺术类</v>
          </cell>
          <cell r="L296" t="str">
            <v>产品20</v>
          </cell>
        </row>
        <row r="297">
          <cell r="C297" t="str">
            <v>201401306</v>
          </cell>
          <cell r="D297" t="str">
            <v>BiMengTing</v>
          </cell>
          <cell r="E297" t="str">
            <v/>
          </cell>
          <cell r="F297" t="str">
            <v>女</v>
          </cell>
          <cell r="G297" t="str">
            <v>普通本科生</v>
          </cell>
          <cell r="H297" t="str">
            <v>艺术设计学院</v>
          </cell>
          <cell r="I297" t="str">
            <v>15061-16</v>
          </cell>
          <cell r="J297" t="str">
            <v>产品设计</v>
          </cell>
          <cell r="K297" t="str">
            <v>艺术类</v>
          </cell>
          <cell r="L297" t="str">
            <v>产品20</v>
          </cell>
        </row>
        <row r="298">
          <cell r="C298" t="str">
            <v>201401307</v>
          </cell>
          <cell r="D298" t="str">
            <v>LinYingShan</v>
          </cell>
          <cell r="E298" t="str">
            <v/>
          </cell>
          <cell r="F298" t="str">
            <v>女</v>
          </cell>
          <cell r="G298" t="str">
            <v>普通本科生</v>
          </cell>
          <cell r="H298" t="str">
            <v>艺术设计学院</v>
          </cell>
          <cell r="I298" t="str">
            <v>15062-16</v>
          </cell>
          <cell r="J298" t="str">
            <v>数字媒体艺术</v>
          </cell>
          <cell r="K298" t="str">
            <v>艺术类</v>
          </cell>
          <cell r="L298" t="str">
            <v>数艺20</v>
          </cell>
        </row>
        <row r="299">
          <cell r="C299" t="str">
            <v>201401309</v>
          </cell>
          <cell r="D299" t="str">
            <v>LiXuanRu</v>
          </cell>
          <cell r="E299" t="str">
            <v/>
          </cell>
          <cell r="F299" t="str">
            <v>女</v>
          </cell>
          <cell r="G299" t="str">
            <v>普通本科生</v>
          </cell>
          <cell r="H299" t="str">
            <v>艺术设计学院</v>
          </cell>
          <cell r="I299" t="str">
            <v>18003</v>
          </cell>
          <cell r="J299" t="str">
            <v>环境设计（创新实验班）</v>
          </cell>
          <cell r="K299" t="str">
            <v>艺术类</v>
          </cell>
          <cell r="L299" t="str">
            <v>环创20</v>
          </cell>
        </row>
        <row r="300">
          <cell r="C300" t="str">
            <v>201401310</v>
          </cell>
          <cell r="D300" t="str">
            <v>ZhangHanYou</v>
          </cell>
          <cell r="E300" t="str">
            <v/>
          </cell>
          <cell r="F300" t="str">
            <v>女</v>
          </cell>
          <cell r="G300" t="str">
            <v>普通本科生</v>
          </cell>
          <cell r="H300" t="str">
            <v>艺术设计学院</v>
          </cell>
          <cell r="I300" t="str">
            <v>15059-16</v>
          </cell>
          <cell r="J300" t="str">
            <v>环境设计</v>
          </cell>
          <cell r="K300" t="str">
            <v>艺术类</v>
          </cell>
          <cell r="L300" t="str">
            <v>环设20-2</v>
          </cell>
        </row>
        <row r="301">
          <cell r="C301" t="str">
            <v>201401311</v>
          </cell>
          <cell r="D301" t="str">
            <v>WuWenJuan</v>
          </cell>
          <cell r="E301" t="str">
            <v/>
          </cell>
          <cell r="F301" t="str">
            <v>女</v>
          </cell>
          <cell r="G301" t="str">
            <v>普通本科生</v>
          </cell>
          <cell r="H301" t="str">
            <v>艺术设计学院</v>
          </cell>
          <cell r="I301" t="str">
            <v>15061-16</v>
          </cell>
          <cell r="J301" t="str">
            <v>产品设计</v>
          </cell>
          <cell r="K301" t="str">
            <v/>
          </cell>
          <cell r="L301" t="str">
            <v>产品20</v>
          </cell>
        </row>
        <row r="302">
          <cell r="C302" t="str">
            <v>201401312</v>
          </cell>
          <cell r="D302" t="str">
            <v>ChenYiFei</v>
          </cell>
          <cell r="E302" t="str">
            <v/>
          </cell>
          <cell r="F302" t="str">
            <v>女</v>
          </cell>
          <cell r="G302" t="str">
            <v>普通本科生</v>
          </cell>
          <cell r="H302" t="str">
            <v>艺术设计学院</v>
          </cell>
          <cell r="I302" t="str">
            <v>15059-16</v>
          </cell>
          <cell r="J302" t="str">
            <v>环境设计</v>
          </cell>
          <cell r="K302" t="str">
            <v>艺术类</v>
          </cell>
          <cell r="L302" t="str">
            <v>环设20-1</v>
          </cell>
        </row>
        <row r="303">
          <cell r="C303" t="str">
            <v>201401313</v>
          </cell>
          <cell r="D303" t="str">
            <v>WangYongFei</v>
          </cell>
          <cell r="E303" t="str">
            <v/>
          </cell>
          <cell r="F303" t="str">
            <v>女</v>
          </cell>
          <cell r="G303" t="str">
            <v>普通本科生</v>
          </cell>
          <cell r="H303" t="str">
            <v>艺术设计学院</v>
          </cell>
          <cell r="I303" t="str">
            <v>15061-16</v>
          </cell>
          <cell r="J303" t="str">
            <v>产品设计</v>
          </cell>
          <cell r="K303" t="str">
            <v>艺术类</v>
          </cell>
          <cell r="L303" t="str">
            <v>产品20</v>
          </cell>
        </row>
        <row r="304">
          <cell r="C304" t="str">
            <v>201401314</v>
          </cell>
          <cell r="D304" t="str">
            <v>NieQian</v>
          </cell>
          <cell r="E304" t="str">
            <v/>
          </cell>
          <cell r="F304" t="str">
            <v>女</v>
          </cell>
          <cell r="G304" t="str">
            <v>普通本科生</v>
          </cell>
          <cell r="H304" t="str">
            <v>艺术设计学院</v>
          </cell>
          <cell r="I304" t="str">
            <v>15060-16</v>
          </cell>
          <cell r="J304" t="str">
            <v>视觉传达设计</v>
          </cell>
          <cell r="K304" t="str">
            <v>艺术类</v>
          </cell>
          <cell r="L304" t="str">
            <v>视传20</v>
          </cell>
        </row>
        <row r="305">
          <cell r="C305" t="str">
            <v>201401315</v>
          </cell>
          <cell r="D305" t="str">
            <v>WangYiRan</v>
          </cell>
          <cell r="E305" t="str">
            <v/>
          </cell>
          <cell r="F305" t="str">
            <v>女</v>
          </cell>
          <cell r="G305" t="str">
            <v>普通本科生</v>
          </cell>
          <cell r="H305" t="str">
            <v>艺术设计学院</v>
          </cell>
          <cell r="I305" t="str">
            <v>15059-16</v>
          </cell>
          <cell r="J305" t="str">
            <v>环境设计</v>
          </cell>
          <cell r="K305" t="str">
            <v>艺术类</v>
          </cell>
          <cell r="L305" t="str">
            <v>环设20-1</v>
          </cell>
        </row>
        <row r="306">
          <cell r="C306" t="str">
            <v>201401316</v>
          </cell>
          <cell r="D306" t="str">
            <v>WangXinYu</v>
          </cell>
          <cell r="E306" t="str">
            <v/>
          </cell>
          <cell r="F306" t="str">
            <v>女</v>
          </cell>
          <cell r="G306" t="str">
            <v>普通本科生</v>
          </cell>
          <cell r="H306" t="str">
            <v>艺术设计学院</v>
          </cell>
          <cell r="I306" t="str">
            <v>15060-16</v>
          </cell>
          <cell r="J306" t="str">
            <v>视觉传达设计</v>
          </cell>
          <cell r="K306" t="str">
            <v/>
          </cell>
          <cell r="L306" t="str">
            <v>视传20</v>
          </cell>
        </row>
        <row r="307">
          <cell r="C307" t="str">
            <v>201401317</v>
          </cell>
          <cell r="D307" t="str">
            <v>ShiKaiXuan</v>
          </cell>
          <cell r="E307" t="str">
            <v/>
          </cell>
          <cell r="F307" t="str">
            <v>女</v>
          </cell>
          <cell r="G307" t="str">
            <v>普通本科生</v>
          </cell>
          <cell r="H307" t="str">
            <v>艺术设计学院</v>
          </cell>
          <cell r="I307" t="str">
            <v>15061-16</v>
          </cell>
          <cell r="J307" t="str">
            <v>产品设计</v>
          </cell>
          <cell r="K307" t="str">
            <v>艺术类</v>
          </cell>
          <cell r="L307" t="str">
            <v>产品20</v>
          </cell>
        </row>
        <row r="308">
          <cell r="C308" t="str">
            <v>201401318</v>
          </cell>
          <cell r="D308" t="str">
            <v>MaYue</v>
          </cell>
          <cell r="E308" t="str">
            <v/>
          </cell>
          <cell r="F308" t="str">
            <v>女</v>
          </cell>
          <cell r="G308" t="str">
            <v>普通本科生</v>
          </cell>
          <cell r="H308" t="str">
            <v>艺术设计学院</v>
          </cell>
          <cell r="I308" t="str">
            <v>18003</v>
          </cell>
          <cell r="J308" t="str">
            <v>环境设计（创新实验班）</v>
          </cell>
          <cell r="K308" t="str">
            <v>艺术类</v>
          </cell>
          <cell r="L308" t="str">
            <v>环创20</v>
          </cell>
        </row>
        <row r="309">
          <cell r="C309" t="str">
            <v>201401319</v>
          </cell>
          <cell r="D309" t="str">
            <v>XiangYiLin</v>
          </cell>
          <cell r="E309" t="str">
            <v/>
          </cell>
          <cell r="F309" t="str">
            <v>女</v>
          </cell>
          <cell r="G309" t="str">
            <v>普通本科生</v>
          </cell>
          <cell r="H309" t="str">
            <v>艺术设计学院</v>
          </cell>
          <cell r="I309" t="str">
            <v>18003</v>
          </cell>
          <cell r="J309" t="str">
            <v>环境设计（创新实验班）</v>
          </cell>
          <cell r="K309" t="str">
            <v>艺术类</v>
          </cell>
          <cell r="L309" t="str">
            <v>环创20</v>
          </cell>
        </row>
        <row r="310">
          <cell r="C310" t="str">
            <v>201401320</v>
          </cell>
          <cell r="D310" t="str">
            <v>DengRuiTing</v>
          </cell>
          <cell r="E310" t="str">
            <v/>
          </cell>
          <cell r="F310" t="str">
            <v>女</v>
          </cell>
          <cell r="G310" t="str">
            <v>普通本科生</v>
          </cell>
          <cell r="H310" t="str">
            <v>艺术设计学院</v>
          </cell>
          <cell r="I310" t="str">
            <v>15063-16</v>
          </cell>
          <cell r="J310" t="str">
            <v>动画</v>
          </cell>
          <cell r="K310" t="str">
            <v>艺术类</v>
          </cell>
          <cell r="L310" t="str">
            <v>动画20</v>
          </cell>
        </row>
        <row r="311">
          <cell r="C311" t="str">
            <v>201401321</v>
          </cell>
          <cell r="D311" t="str">
            <v>XuChang</v>
          </cell>
          <cell r="E311" t="str">
            <v/>
          </cell>
          <cell r="F311" t="str">
            <v>女</v>
          </cell>
          <cell r="G311" t="str">
            <v>普通本科生</v>
          </cell>
          <cell r="H311" t="str">
            <v>艺术设计学院</v>
          </cell>
          <cell r="I311" t="str">
            <v>18003</v>
          </cell>
          <cell r="J311" t="str">
            <v>环境设计（创新实验班）</v>
          </cell>
          <cell r="K311" t="str">
            <v>艺术类</v>
          </cell>
          <cell r="L311" t="str">
            <v>环创20</v>
          </cell>
        </row>
        <row r="312">
          <cell r="C312" t="str">
            <v>201401322</v>
          </cell>
          <cell r="D312" t="str">
            <v>WangQian</v>
          </cell>
          <cell r="E312" t="str">
            <v/>
          </cell>
          <cell r="F312" t="str">
            <v>女</v>
          </cell>
          <cell r="G312" t="str">
            <v>普通本科生</v>
          </cell>
          <cell r="H312" t="str">
            <v>艺术设计学院</v>
          </cell>
          <cell r="I312" t="str">
            <v>15063-16</v>
          </cell>
          <cell r="J312" t="str">
            <v>动画</v>
          </cell>
          <cell r="K312" t="str">
            <v>艺术类</v>
          </cell>
          <cell r="L312" t="str">
            <v>动画20</v>
          </cell>
        </row>
        <row r="313">
          <cell r="C313" t="str">
            <v>201401323</v>
          </cell>
          <cell r="D313" t="str">
            <v>WangWeiQi</v>
          </cell>
          <cell r="E313" t="str">
            <v/>
          </cell>
          <cell r="F313" t="str">
            <v>女</v>
          </cell>
          <cell r="G313" t="str">
            <v>普通本科生</v>
          </cell>
          <cell r="H313" t="str">
            <v>艺术设计学院</v>
          </cell>
          <cell r="I313" t="str">
            <v>18003</v>
          </cell>
          <cell r="J313" t="str">
            <v>环境设计（创新实验班）</v>
          </cell>
          <cell r="K313" t="str">
            <v>艺术类</v>
          </cell>
          <cell r="L313" t="str">
            <v>环创20</v>
          </cell>
        </row>
        <row r="314">
          <cell r="C314" t="str">
            <v>201401324</v>
          </cell>
          <cell r="D314" t="str">
            <v>DingShuYin</v>
          </cell>
          <cell r="E314" t="str">
            <v/>
          </cell>
          <cell r="F314" t="str">
            <v>女</v>
          </cell>
          <cell r="G314" t="str">
            <v>普通本科生</v>
          </cell>
          <cell r="H314" t="str">
            <v>艺术设计学院</v>
          </cell>
          <cell r="I314" t="str">
            <v>15061-16</v>
          </cell>
          <cell r="J314" t="str">
            <v>产品设计</v>
          </cell>
          <cell r="K314" t="str">
            <v>艺术类</v>
          </cell>
          <cell r="L314" t="str">
            <v>产品20</v>
          </cell>
        </row>
        <row r="315">
          <cell r="C315" t="str">
            <v>201401325</v>
          </cell>
          <cell r="D315" t="str">
            <v>LanJiaLin</v>
          </cell>
          <cell r="E315" t="str">
            <v/>
          </cell>
          <cell r="F315" t="str">
            <v>女</v>
          </cell>
          <cell r="G315" t="str">
            <v>普通本科生</v>
          </cell>
          <cell r="H315" t="str">
            <v>艺术设计学院</v>
          </cell>
          <cell r="I315" t="str">
            <v>15062-16</v>
          </cell>
          <cell r="J315" t="str">
            <v>数字媒体艺术</v>
          </cell>
          <cell r="K315" t="str">
            <v>艺术类</v>
          </cell>
          <cell r="L315" t="str">
            <v>数艺20</v>
          </cell>
        </row>
        <row r="316">
          <cell r="C316" t="str">
            <v>201401326</v>
          </cell>
          <cell r="D316" t="str">
            <v>NiuXinYu</v>
          </cell>
          <cell r="E316" t="str">
            <v/>
          </cell>
          <cell r="F316" t="str">
            <v>女</v>
          </cell>
          <cell r="G316" t="str">
            <v>普通本科生</v>
          </cell>
          <cell r="H316" t="str">
            <v>艺术设计学院</v>
          </cell>
          <cell r="I316" t="str">
            <v>15061-16</v>
          </cell>
          <cell r="J316" t="str">
            <v>产品设计</v>
          </cell>
          <cell r="K316" t="str">
            <v>艺术类</v>
          </cell>
          <cell r="L316" t="str">
            <v>产品20</v>
          </cell>
        </row>
        <row r="317">
          <cell r="C317" t="str">
            <v>201401327</v>
          </cell>
          <cell r="D317" t="str">
            <v>ChenYing</v>
          </cell>
          <cell r="E317" t="str">
            <v/>
          </cell>
          <cell r="F317" t="str">
            <v>女</v>
          </cell>
          <cell r="G317" t="str">
            <v>普通本科生</v>
          </cell>
          <cell r="H317" t="str">
            <v>艺术设计学院</v>
          </cell>
          <cell r="I317" t="str">
            <v>15063-16</v>
          </cell>
          <cell r="J317" t="str">
            <v>动画</v>
          </cell>
          <cell r="K317" t="str">
            <v>艺术类</v>
          </cell>
          <cell r="L317" t="str">
            <v>动画20</v>
          </cell>
        </row>
        <row r="318">
          <cell r="C318" t="str">
            <v>201401328</v>
          </cell>
          <cell r="D318" t="str">
            <v>YanXiaoYu</v>
          </cell>
          <cell r="E318" t="str">
            <v/>
          </cell>
          <cell r="F318" t="str">
            <v>女</v>
          </cell>
          <cell r="G318" t="str">
            <v>普通本科生</v>
          </cell>
          <cell r="H318" t="str">
            <v>艺术设计学院</v>
          </cell>
          <cell r="I318" t="str">
            <v>15059-16</v>
          </cell>
          <cell r="J318" t="str">
            <v>环境设计</v>
          </cell>
          <cell r="K318" t="str">
            <v>艺术类</v>
          </cell>
          <cell r="L318" t="str">
            <v>环设20-2</v>
          </cell>
        </row>
        <row r="319">
          <cell r="C319" t="str">
            <v>201401329</v>
          </cell>
          <cell r="D319" t="str">
            <v>LiBaiHui</v>
          </cell>
          <cell r="E319" t="str">
            <v/>
          </cell>
          <cell r="F319" t="str">
            <v>女</v>
          </cell>
          <cell r="G319" t="str">
            <v>普通本科生</v>
          </cell>
          <cell r="H319" t="str">
            <v>艺术设计学院</v>
          </cell>
          <cell r="I319" t="str">
            <v>15059-16</v>
          </cell>
          <cell r="J319" t="str">
            <v>环境设计</v>
          </cell>
          <cell r="K319" t="str">
            <v>艺术类</v>
          </cell>
          <cell r="L319" t="str">
            <v>环设20-2</v>
          </cell>
        </row>
        <row r="320">
          <cell r="C320" t="str">
            <v>201401330</v>
          </cell>
          <cell r="D320" t="str">
            <v>ZhuYiNuo</v>
          </cell>
          <cell r="E320" t="str">
            <v/>
          </cell>
          <cell r="F320" t="str">
            <v>女</v>
          </cell>
          <cell r="G320" t="str">
            <v>普通本科生</v>
          </cell>
          <cell r="H320" t="str">
            <v>艺术设计学院</v>
          </cell>
          <cell r="I320" t="str">
            <v>15063-16</v>
          </cell>
          <cell r="J320" t="str">
            <v>动画</v>
          </cell>
          <cell r="K320" t="str">
            <v>艺术类</v>
          </cell>
          <cell r="L320" t="str">
            <v>动画20</v>
          </cell>
        </row>
        <row r="321">
          <cell r="C321" t="str">
            <v>201401331</v>
          </cell>
          <cell r="D321" t="str">
            <v>LiuHuan</v>
          </cell>
          <cell r="E321" t="str">
            <v/>
          </cell>
          <cell r="F321" t="str">
            <v>女</v>
          </cell>
          <cell r="G321" t="str">
            <v>普通本科生</v>
          </cell>
          <cell r="H321" t="str">
            <v>艺术设计学院</v>
          </cell>
          <cell r="I321" t="str">
            <v>15063-16</v>
          </cell>
          <cell r="J321" t="str">
            <v>动画</v>
          </cell>
          <cell r="K321" t="str">
            <v>艺术类</v>
          </cell>
          <cell r="L321" t="str">
            <v>动画20</v>
          </cell>
        </row>
        <row r="322">
          <cell r="C322" t="str">
            <v>201401332</v>
          </cell>
          <cell r="D322" t="str">
            <v>ShiWenHao</v>
          </cell>
          <cell r="E322" t="str">
            <v/>
          </cell>
          <cell r="F322" t="str">
            <v>男</v>
          </cell>
          <cell r="G322" t="str">
            <v>双培生</v>
          </cell>
          <cell r="H322" t="str">
            <v>艺术设计学院</v>
          </cell>
          <cell r="I322" t="str">
            <v>15059-16</v>
          </cell>
          <cell r="J322" t="str">
            <v>环境设计</v>
          </cell>
          <cell r="K322" t="str">
            <v>艺术类</v>
          </cell>
          <cell r="L322" t="str">
            <v>环设20-1</v>
          </cell>
        </row>
        <row r="323">
          <cell r="C323" t="str">
            <v>201401333</v>
          </cell>
          <cell r="D323" t="str">
            <v>YuLuNing</v>
          </cell>
          <cell r="E323" t="str">
            <v/>
          </cell>
          <cell r="F323" t="str">
            <v>女</v>
          </cell>
          <cell r="G323" t="str">
            <v>双培生</v>
          </cell>
          <cell r="H323" t="str">
            <v>艺术设计学院</v>
          </cell>
          <cell r="I323" t="str">
            <v>15062-16</v>
          </cell>
          <cell r="J323" t="str">
            <v>数字媒体艺术</v>
          </cell>
          <cell r="K323" t="str">
            <v>艺术类</v>
          </cell>
          <cell r="L323" t="str">
            <v>数艺20</v>
          </cell>
        </row>
        <row r="324">
          <cell r="C324" t="str">
            <v>201401401</v>
          </cell>
          <cell r="D324" t="str">
            <v>JuDengHui</v>
          </cell>
          <cell r="E324" t="str">
            <v/>
          </cell>
          <cell r="F324" t="str">
            <v>男</v>
          </cell>
          <cell r="G324" t="str">
            <v>普通本科生</v>
          </cell>
          <cell r="H324" t="str">
            <v>艺术设计学院</v>
          </cell>
          <cell r="I324" t="str">
            <v>15062-16</v>
          </cell>
          <cell r="J324" t="str">
            <v>数字媒体艺术</v>
          </cell>
          <cell r="K324" t="str">
            <v>艺术类</v>
          </cell>
          <cell r="L324" t="str">
            <v>数艺20</v>
          </cell>
        </row>
        <row r="325">
          <cell r="C325" t="str">
            <v>201401402</v>
          </cell>
          <cell r="D325" t="str">
            <v>TongJunYang</v>
          </cell>
          <cell r="E325" t="str">
            <v/>
          </cell>
          <cell r="F325" t="str">
            <v>男</v>
          </cell>
          <cell r="G325" t="str">
            <v>普通本科生</v>
          </cell>
          <cell r="H325" t="str">
            <v>艺术设计学院</v>
          </cell>
          <cell r="I325" t="str">
            <v>15062-16</v>
          </cell>
          <cell r="J325" t="str">
            <v>数字媒体艺术</v>
          </cell>
          <cell r="K325" t="str">
            <v>艺术类</v>
          </cell>
          <cell r="L325" t="str">
            <v>数艺20</v>
          </cell>
        </row>
        <row r="326">
          <cell r="C326" t="str">
            <v>201401403</v>
          </cell>
          <cell r="D326" t="str">
            <v>TanJiaHao</v>
          </cell>
          <cell r="E326" t="str">
            <v/>
          </cell>
          <cell r="F326" t="str">
            <v>男</v>
          </cell>
          <cell r="G326" t="str">
            <v>普通本科生</v>
          </cell>
          <cell r="H326" t="str">
            <v>艺术设计学院</v>
          </cell>
          <cell r="I326" t="str">
            <v>15059-16</v>
          </cell>
          <cell r="J326" t="str">
            <v>环境设计</v>
          </cell>
          <cell r="K326" t="str">
            <v>艺术类</v>
          </cell>
          <cell r="L326" t="str">
            <v>环设20-1</v>
          </cell>
        </row>
        <row r="327">
          <cell r="C327" t="str">
            <v>201401404</v>
          </cell>
          <cell r="D327" t="str">
            <v>SunXiCheng</v>
          </cell>
          <cell r="E327" t="str">
            <v/>
          </cell>
          <cell r="F327" t="str">
            <v>男</v>
          </cell>
          <cell r="G327" t="str">
            <v>普通本科生</v>
          </cell>
          <cell r="H327" t="str">
            <v>艺术设计学院</v>
          </cell>
          <cell r="I327" t="str">
            <v>18003</v>
          </cell>
          <cell r="J327" t="str">
            <v>环境设计（创新实验班）</v>
          </cell>
          <cell r="K327" t="str">
            <v>艺术类</v>
          </cell>
          <cell r="L327" t="str">
            <v>环创20</v>
          </cell>
        </row>
        <row r="328">
          <cell r="C328" t="str">
            <v>201401405</v>
          </cell>
          <cell r="D328" t="str">
            <v>ZhongPeiHong</v>
          </cell>
          <cell r="E328" t="str">
            <v/>
          </cell>
          <cell r="F328" t="str">
            <v>男</v>
          </cell>
          <cell r="G328" t="str">
            <v>普通本科生</v>
          </cell>
          <cell r="H328" t="str">
            <v>艺术设计学院</v>
          </cell>
          <cell r="I328" t="str">
            <v>15059-16</v>
          </cell>
          <cell r="J328" t="str">
            <v>环境设计</v>
          </cell>
          <cell r="K328" t="str">
            <v>艺术类</v>
          </cell>
          <cell r="L328" t="str">
            <v>环设20-1</v>
          </cell>
        </row>
        <row r="329">
          <cell r="C329" t="str">
            <v>201401406</v>
          </cell>
          <cell r="D329" t="str">
            <v>ZhouMi</v>
          </cell>
          <cell r="E329" t="str">
            <v/>
          </cell>
          <cell r="F329" t="str">
            <v>女</v>
          </cell>
          <cell r="G329" t="str">
            <v>普通本科生</v>
          </cell>
          <cell r="H329" t="str">
            <v>艺术设计学院</v>
          </cell>
          <cell r="I329" t="str">
            <v>15059-16</v>
          </cell>
          <cell r="J329" t="str">
            <v>环境设计</v>
          </cell>
          <cell r="K329" t="str">
            <v>艺术类</v>
          </cell>
          <cell r="L329" t="str">
            <v>环设20-2</v>
          </cell>
        </row>
        <row r="330">
          <cell r="C330" t="str">
            <v>201401407</v>
          </cell>
          <cell r="D330" t="str">
            <v>LiuYuXin</v>
          </cell>
          <cell r="E330" t="str">
            <v/>
          </cell>
          <cell r="F330" t="str">
            <v>女</v>
          </cell>
          <cell r="G330" t="str">
            <v>普通本科生</v>
          </cell>
          <cell r="H330" t="str">
            <v>艺术设计学院</v>
          </cell>
          <cell r="I330" t="str">
            <v>15060-16</v>
          </cell>
          <cell r="J330" t="str">
            <v>视觉传达设计</v>
          </cell>
          <cell r="K330" t="str">
            <v>艺术类</v>
          </cell>
          <cell r="L330" t="str">
            <v>视传20</v>
          </cell>
        </row>
        <row r="331">
          <cell r="C331" t="str">
            <v>201401408</v>
          </cell>
          <cell r="D331" t="str">
            <v>ZhangJiaMin</v>
          </cell>
          <cell r="E331" t="str">
            <v/>
          </cell>
          <cell r="F331" t="str">
            <v>女</v>
          </cell>
          <cell r="G331" t="str">
            <v>普通本科生</v>
          </cell>
          <cell r="H331" t="str">
            <v>艺术设计学院</v>
          </cell>
          <cell r="I331" t="str">
            <v>15063-16</v>
          </cell>
          <cell r="J331" t="str">
            <v>动画</v>
          </cell>
          <cell r="K331" t="str">
            <v>艺术类</v>
          </cell>
          <cell r="L331" t="str">
            <v>动画20</v>
          </cell>
        </row>
        <row r="332">
          <cell r="C332" t="str">
            <v>201401409</v>
          </cell>
          <cell r="D332" t="str">
            <v>DuXiaoNa</v>
          </cell>
          <cell r="E332" t="str">
            <v/>
          </cell>
          <cell r="F332" t="str">
            <v>女</v>
          </cell>
          <cell r="G332" t="str">
            <v>普通本科生</v>
          </cell>
          <cell r="H332" t="str">
            <v>艺术设计学院</v>
          </cell>
          <cell r="I332" t="str">
            <v>15059-16</v>
          </cell>
          <cell r="J332" t="str">
            <v>环境设计</v>
          </cell>
          <cell r="K332" t="str">
            <v>艺术类</v>
          </cell>
          <cell r="L332" t="str">
            <v>环设20-1</v>
          </cell>
        </row>
        <row r="333">
          <cell r="C333" t="str">
            <v>201401410</v>
          </cell>
          <cell r="D333" t="str">
            <v>LiYuJing</v>
          </cell>
          <cell r="E333" t="str">
            <v/>
          </cell>
          <cell r="F333" t="str">
            <v>女</v>
          </cell>
          <cell r="G333" t="str">
            <v>普通本科生</v>
          </cell>
          <cell r="H333" t="str">
            <v>艺术设计学院</v>
          </cell>
          <cell r="I333" t="str">
            <v>18003</v>
          </cell>
          <cell r="J333" t="str">
            <v>环境设计（创新实验班）</v>
          </cell>
          <cell r="K333" t="str">
            <v>艺术类</v>
          </cell>
          <cell r="L333" t="str">
            <v>环创20</v>
          </cell>
        </row>
        <row r="334">
          <cell r="C334" t="str">
            <v>201401411</v>
          </cell>
          <cell r="D334" t="str">
            <v>HeSongYing</v>
          </cell>
          <cell r="E334" t="str">
            <v/>
          </cell>
          <cell r="F334" t="str">
            <v>女</v>
          </cell>
          <cell r="G334" t="str">
            <v>普通本科生</v>
          </cell>
          <cell r="H334" t="str">
            <v>艺术设计学院</v>
          </cell>
          <cell r="I334" t="str">
            <v>15059-16</v>
          </cell>
          <cell r="J334" t="str">
            <v>环境设计</v>
          </cell>
          <cell r="K334" t="str">
            <v>艺术类</v>
          </cell>
          <cell r="L334" t="str">
            <v>环设20-2</v>
          </cell>
        </row>
        <row r="335">
          <cell r="C335" t="str">
            <v>201401412</v>
          </cell>
          <cell r="D335" t="str">
            <v>TanYuanHui</v>
          </cell>
          <cell r="E335" t="str">
            <v/>
          </cell>
          <cell r="F335" t="str">
            <v>女</v>
          </cell>
          <cell r="G335" t="str">
            <v>普通本科生</v>
          </cell>
          <cell r="H335" t="str">
            <v>艺术设计学院</v>
          </cell>
          <cell r="I335" t="str">
            <v>15062-16</v>
          </cell>
          <cell r="J335" t="str">
            <v>数字媒体艺术</v>
          </cell>
          <cell r="K335" t="str">
            <v>艺术类</v>
          </cell>
          <cell r="L335" t="str">
            <v>数艺20</v>
          </cell>
        </row>
        <row r="336">
          <cell r="C336" t="str">
            <v>201401413</v>
          </cell>
          <cell r="D336" t="str">
            <v>WangHeXiYue</v>
          </cell>
          <cell r="E336" t="str">
            <v/>
          </cell>
          <cell r="F336" t="str">
            <v>女</v>
          </cell>
          <cell r="G336" t="str">
            <v>普通本科生</v>
          </cell>
          <cell r="H336" t="str">
            <v>艺术设计学院</v>
          </cell>
          <cell r="I336" t="str">
            <v>15060-16</v>
          </cell>
          <cell r="J336" t="str">
            <v>视觉传达设计</v>
          </cell>
          <cell r="K336" t="str">
            <v>艺术类</v>
          </cell>
          <cell r="L336" t="str">
            <v>视传20</v>
          </cell>
        </row>
        <row r="337">
          <cell r="C337" t="str">
            <v>201401414</v>
          </cell>
          <cell r="D337" t="str">
            <v>DuDuanYang</v>
          </cell>
          <cell r="E337" t="str">
            <v/>
          </cell>
          <cell r="F337" t="str">
            <v>女</v>
          </cell>
          <cell r="G337" t="str">
            <v>普通本科生</v>
          </cell>
          <cell r="H337" t="str">
            <v>艺术设计学院</v>
          </cell>
          <cell r="I337" t="str">
            <v>15062-16</v>
          </cell>
          <cell r="J337" t="str">
            <v>数字媒体艺术</v>
          </cell>
          <cell r="K337" t="str">
            <v>艺术类</v>
          </cell>
          <cell r="L337" t="str">
            <v>数艺20</v>
          </cell>
        </row>
        <row r="338">
          <cell r="C338" t="str">
            <v>201401415</v>
          </cell>
          <cell r="D338" t="str">
            <v>TaoMingJie</v>
          </cell>
          <cell r="E338" t="str">
            <v/>
          </cell>
          <cell r="F338" t="str">
            <v>女</v>
          </cell>
          <cell r="G338" t="str">
            <v>普通本科生</v>
          </cell>
          <cell r="H338" t="str">
            <v>艺术设计学院</v>
          </cell>
          <cell r="I338" t="str">
            <v>15059-16</v>
          </cell>
          <cell r="J338" t="str">
            <v>环境设计</v>
          </cell>
          <cell r="K338" t="str">
            <v>艺术类</v>
          </cell>
          <cell r="L338" t="str">
            <v>环设20-1</v>
          </cell>
        </row>
        <row r="339">
          <cell r="C339" t="str">
            <v>201401416</v>
          </cell>
          <cell r="D339" t="str">
            <v>QiaoJing</v>
          </cell>
          <cell r="E339" t="str">
            <v/>
          </cell>
          <cell r="F339" t="str">
            <v>女</v>
          </cell>
          <cell r="G339" t="str">
            <v>普通本科生</v>
          </cell>
          <cell r="H339" t="str">
            <v>艺术设计学院</v>
          </cell>
          <cell r="I339" t="str">
            <v>15063-16</v>
          </cell>
          <cell r="J339" t="str">
            <v>动画</v>
          </cell>
          <cell r="K339" t="str">
            <v>艺术类</v>
          </cell>
          <cell r="L339" t="str">
            <v>动画20</v>
          </cell>
        </row>
        <row r="340">
          <cell r="C340" t="str">
            <v>201401417</v>
          </cell>
          <cell r="D340" t="str">
            <v>WangDiYa</v>
          </cell>
          <cell r="E340" t="str">
            <v/>
          </cell>
          <cell r="F340" t="str">
            <v>女</v>
          </cell>
          <cell r="G340" t="str">
            <v>普通本科生</v>
          </cell>
          <cell r="H340" t="str">
            <v>艺术设计学院</v>
          </cell>
          <cell r="I340" t="str">
            <v>18003</v>
          </cell>
          <cell r="J340" t="str">
            <v>环境设计（创新实验班）</v>
          </cell>
          <cell r="K340" t="str">
            <v>艺术类</v>
          </cell>
          <cell r="L340" t="str">
            <v>环创20</v>
          </cell>
        </row>
        <row r="341">
          <cell r="C341" t="str">
            <v>201401418</v>
          </cell>
          <cell r="D341" t="str">
            <v>ZhangBaiHe</v>
          </cell>
          <cell r="E341" t="str">
            <v/>
          </cell>
          <cell r="F341" t="str">
            <v>女</v>
          </cell>
          <cell r="G341" t="str">
            <v>普通本科生</v>
          </cell>
          <cell r="H341" t="str">
            <v>艺术设计学院</v>
          </cell>
          <cell r="I341" t="str">
            <v>18003</v>
          </cell>
          <cell r="J341" t="str">
            <v>环境设计（创新实验班）</v>
          </cell>
          <cell r="K341" t="str">
            <v/>
          </cell>
          <cell r="L341" t="str">
            <v>环创20</v>
          </cell>
        </row>
        <row r="342">
          <cell r="C342" t="str">
            <v>201401419</v>
          </cell>
          <cell r="D342" t="str">
            <v>WanZiYan</v>
          </cell>
          <cell r="E342" t="str">
            <v/>
          </cell>
          <cell r="F342" t="str">
            <v>女</v>
          </cell>
          <cell r="G342" t="str">
            <v>普通本科生</v>
          </cell>
          <cell r="H342" t="str">
            <v>艺术设计学院</v>
          </cell>
          <cell r="I342" t="str">
            <v>18003</v>
          </cell>
          <cell r="J342" t="str">
            <v>环境设计（创新实验班）</v>
          </cell>
          <cell r="K342" t="str">
            <v>艺术类</v>
          </cell>
          <cell r="L342" t="str">
            <v>环创20</v>
          </cell>
        </row>
        <row r="343">
          <cell r="C343" t="str">
            <v>201401421</v>
          </cell>
          <cell r="D343" t="str">
            <v>HanXiang</v>
          </cell>
          <cell r="E343" t="str">
            <v/>
          </cell>
          <cell r="F343" t="str">
            <v>女</v>
          </cell>
          <cell r="G343" t="str">
            <v>普通本科生</v>
          </cell>
          <cell r="H343" t="str">
            <v>艺术设计学院</v>
          </cell>
          <cell r="I343" t="str">
            <v>15059-16</v>
          </cell>
          <cell r="J343" t="str">
            <v>环境设计</v>
          </cell>
          <cell r="K343" t="str">
            <v>艺术类</v>
          </cell>
          <cell r="L343" t="str">
            <v>环设20-2</v>
          </cell>
        </row>
        <row r="344">
          <cell r="C344" t="str">
            <v>201401423</v>
          </cell>
          <cell r="D344" t="str">
            <v>ChiChengCheng</v>
          </cell>
          <cell r="E344" t="str">
            <v/>
          </cell>
          <cell r="F344" t="str">
            <v>女</v>
          </cell>
          <cell r="G344" t="str">
            <v>普通本科生</v>
          </cell>
          <cell r="H344" t="str">
            <v>艺术设计学院</v>
          </cell>
          <cell r="I344" t="str">
            <v>15059-16</v>
          </cell>
          <cell r="J344" t="str">
            <v>环境设计</v>
          </cell>
          <cell r="K344" t="str">
            <v>艺术类</v>
          </cell>
          <cell r="L344" t="str">
            <v>环设20-1</v>
          </cell>
        </row>
        <row r="345">
          <cell r="C345" t="str">
            <v>201401424</v>
          </cell>
          <cell r="D345" t="str">
            <v>FuShiYu</v>
          </cell>
          <cell r="E345" t="str">
            <v/>
          </cell>
          <cell r="F345" t="str">
            <v>女</v>
          </cell>
          <cell r="G345" t="str">
            <v>普通本科生</v>
          </cell>
          <cell r="H345" t="str">
            <v>艺术设计学院</v>
          </cell>
          <cell r="I345" t="str">
            <v>15063-16</v>
          </cell>
          <cell r="J345" t="str">
            <v>动画</v>
          </cell>
          <cell r="K345" t="str">
            <v>艺术类</v>
          </cell>
          <cell r="L345" t="str">
            <v>动画20</v>
          </cell>
        </row>
        <row r="346">
          <cell r="C346" t="str">
            <v>201401425</v>
          </cell>
          <cell r="D346" t="str">
            <v>ShiXiaoHe</v>
          </cell>
          <cell r="E346" t="str">
            <v/>
          </cell>
          <cell r="F346" t="str">
            <v>女</v>
          </cell>
          <cell r="G346" t="str">
            <v>普通本科生</v>
          </cell>
          <cell r="H346" t="str">
            <v>艺术设计学院</v>
          </cell>
          <cell r="I346" t="str">
            <v>18003</v>
          </cell>
          <cell r="J346" t="str">
            <v>环境设计（创新实验班）</v>
          </cell>
          <cell r="K346" t="str">
            <v>艺术类</v>
          </cell>
          <cell r="L346" t="str">
            <v>环创20</v>
          </cell>
        </row>
        <row r="347">
          <cell r="C347" t="str">
            <v>201401427</v>
          </cell>
          <cell r="D347" t="str">
            <v>LiJingXuan</v>
          </cell>
          <cell r="E347" t="str">
            <v/>
          </cell>
          <cell r="F347" t="str">
            <v>女</v>
          </cell>
          <cell r="G347" t="str">
            <v>普通本科生</v>
          </cell>
          <cell r="H347" t="str">
            <v>艺术设计学院</v>
          </cell>
          <cell r="I347" t="str">
            <v>15059-16</v>
          </cell>
          <cell r="J347" t="str">
            <v>环境设计</v>
          </cell>
          <cell r="K347" t="str">
            <v>艺术类</v>
          </cell>
          <cell r="L347" t="str">
            <v>环设20-1</v>
          </cell>
        </row>
        <row r="348">
          <cell r="C348" t="str">
            <v>201401428</v>
          </cell>
          <cell r="D348" t="str">
            <v>ZhouXiaoYa</v>
          </cell>
          <cell r="E348" t="str">
            <v/>
          </cell>
          <cell r="F348" t="str">
            <v>女</v>
          </cell>
          <cell r="G348" t="str">
            <v>普通本科生</v>
          </cell>
          <cell r="H348" t="str">
            <v>艺术设计学院</v>
          </cell>
          <cell r="I348" t="str">
            <v>15060-16</v>
          </cell>
          <cell r="J348" t="str">
            <v>视觉传达设计</v>
          </cell>
          <cell r="K348" t="str">
            <v>艺术类</v>
          </cell>
          <cell r="L348" t="str">
            <v>视传20</v>
          </cell>
        </row>
        <row r="349">
          <cell r="C349" t="str">
            <v>201401429</v>
          </cell>
          <cell r="D349" t="str">
            <v>ChenQiQi</v>
          </cell>
          <cell r="E349" t="str">
            <v/>
          </cell>
          <cell r="F349" t="str">
            <v>女</v>
          </cell>
          <cell r="G349" t="str">
            <v>普通本科生</v>
          </cell>
          <cell r="H349" t="str">
            <v>艺术设计学院</v>
          </cell>
          <cell r="I349" t="str">
            <v>15059-16</v>
          </cell>
          <cell r="J349" t="str">
            <v>环境设计</v>
          </cell>
          <cell r="K349" t="str">
            <v>艺术类</v>
          </cell>
          <cell r="L349" t="str">
            <v>环设20-1</v>
          </cell>
        </row>
        <row r="350">
          <cell r="C350" t="str">
            <v>201401430</v>
          </cell>
          <cell r="D350" t="str">
            <v>ChenLei</v>
          </cell>
          <cell r="E350" t="str">
            <v/>
          </cell>
          <cell r="F350" t="str">
            <v>女</v>
          </cell>
          <cell r="G350" t="str">
            <v>普通本科生</v>
          </cell>
          <cell r="H350" t="str">
            <v>艺术设计学院</v>
          </cell>
          <cell r="I350" t="str">
            <v>15060-16</v>
          </cell>
          <cell r="J350" t="str">
            <v>视觉传达设计</v>
          </cell>
          <cell r="K350" t="str">
            <v>艺术类</v>
          </cell>
          <cell r="L350" t="str">
            <v>视传20</v>
          </cell>
        </row>
        <row r="351">
          <cell r="C351" t="str">
            <v>201401431</v>
          </cell>
          <cell r="D351" t="str">
            <v>XiangXinYi</v>
          </cell>
          <cell r="E351" t="str">
            <v/>
          </cell>
          <cell r="F351" t="str">
            <v>女</v>
          </cell>
          <cell r="G351" t="str">
            <v>普通本科生</v>
          </cell>
          <cell r="H351" t="str">
            <v>艺术设计学院</v>
          </cell>
          <cell r="I351" t="str">
            <v>18003</v>
          </cell>
          <cell r="J351" t="str">
            <v>环境设计（创新实验班）</v>
          </cell>
          <cell r="K351" t="str">
            <v>艺术类</v>
          </cell>
          <cell r="L351" t="str">
            <v>环创20</v>
          </cell>
        </row>
        <row r="352">
          <cell r="C352" t="str">
            <v>201401432</v>
          </cell>
          <cell r="D352" t="str">
            <v>SunHaiYang</v>
          </cell>
          <cell r="E352" t="str">
            <v/>
          </cell>
          <cell r="F352" t="str">
            <v>男</v>
          </cell>
          <cell r="G352" t="str">
            <v>双培生</v>
          </cell>
          <cell r="H352" t="str">
            <v>艺术设计学院</v>
          </cell>
          <cell r="I352" t="str">
            <v>15060-16</v>
          </cell>
          <cell r="J352" t="str">
            <v>视觉传达设计</v>
          </cell>
          <cell r="K352" t="str">
            <v>艺术类</v>
          </cell>
          <cell r="L352" t="str">
            <v>视传20</v>
          </cell>
        </row>
        <row r="353">
          <cell r="C353" t="str">
            <v>201401433</v>
          </cell>
          <cell r="D353" t="str">
            <v>CuiDongXue</v>
          </cell>
          <cell r="E353" t="str">
            <v/>
          </cell>
          <cell r="F353" t="str">
            <v>女</v>
          </cell>
          <cell r="G353" t="str">
            <v>双培生</v>
          </cell>
          <cell r="H353" t="str">
            <v>艺术设计学院</v>
          </cell>
          <cell r="I353" t="str">
            <v>15061-16</v>
          </cell>
          <cell r="J353" t="str">
            <v>产品设计</v>
          </cell>
          <cell r="K353" t="str">
            <v>艺术类</v>
          </cell>
          <cell r="L353" t="str">
            <v>产品20</v>
          </cell>
        </row>
        <row r="354">
          <cell r="C354" t="str">
            <v>201401501</v>
          </cell>
          <cell r="D354" t="str">
            <v>WangKaiSheng</v>
          </cell>
          <cell r="E354" t="str">
            <v/>
          </cell>
          <cell r="F354" t="str">
            <v>男</v>
          </cell>
          <cell r="G354" t="str">
            <v>普通本科生</v>
          </cell>
          <cell r="H354" t="str">
            <v>艺术设计学院</v>
          </cell>
          <cell r="I354" t="str">
            <v>15059-16</v>
          </cell>
          <cell r="J354" t="str">
            <v>环境设计</v>
          </cell>
          <cell r="K354" t="str">
            <v>艺术类</v>
          </cell>
          <cell r="L354" t="str">
            <v>环设20-2</v>
          </cell>
        </row>
        <row r="355">
          <cell r="C355" t="str">
            <v>201401502</v>
          </cell>
          <cell r="D355" t="str">
            <v>WuBinYuan</v>
          </cell>
          <cell r="E355" t="str">
            <v/>
          </cell>
          <cell r="F355" t="str">
            <v>男</v>
          </cell>
          <cell r="G355" t="str">
            <v>普通本科生</v>
          </cell>
          <cell r="H355" t="str">
            <v>艺术设计学院</v>
          </cell>
          <cell r="I355" t="str">
            <v>15061-16</v>
          </cell>
          <cell r="J355" t="str">
            <v>产品设计</v>
          </cell>
          <cell r="K355" t="str">
            <v>艺术类</v>
          </cell>
          <cell r="L355" t="str">
            <v>产品20</v>
          </cell>
        </row>
        <row r="356">
          <cell r="C356" t="str">
            <v>201401503</v>
          </cell>
          <cell r="D356" t="str">
            <v>XuShiYe</v>
          </cell>
          <cell r="E356" t="str">
            <v/>
          </cell>
          <cell r="F356" t="str">
            <v>男</v>
          </cell>
          <cell r="G356" t="str">
            <v>普通本科生</v>
          </cell>
          <cell r="H356" t="str">
            <v>艺术设计学院</v>
          </cell>
          <cell r="I356" t="str">
            <v>15062-16</v>
          </cell>
          <cell r="J356" t="str">
            <v>数字媒体艺术</v>
          </cell>
          <cell r="K356" t="str">
            <v>艺术类</v>
          </cell>
          <cell r="L356" t="str">
            <v>数艺20</v>
          </cell>
        </row>
        <row r="357">
          <cell r="C357" t="str">
            <v>201401504</v>
          </cell>
          <cell r="D357" t="str">
            <v>QuYiMing</v>
          </cell>
          <cell r="E357" t="str">
            <v/>
          </cell>
          <cell r="F357" t="str">
            <v>男</v>
          </cell>
          <cell r="G357" t="str">
            <v>普通本科生</v>
          </cell>
          <cell r="H357" t="str">
            <v>艺术设计学院</v>
          </cell>
          <cell r="I357" t="str">
            <v>15059-16</v>
          </cell>
          <cell r="J357" t="str">
            <v>环境设计</v>
          </cell>
          <cell r="K357" t="str">
            <v>艺术类</v>
          </cell>
          <cell r="L357" t="str">
            <v>环设20-1</v>
          </cell>
        </row>
        <row r="358">
          <cell r="C358" t="str">
            <v>201401505</v>
          </cell>
          <cell r="D358" t="str">
            <v>ChangXiaHang</v>
          </cell>
          <cell r="E358" t="str">
            <v/>
          </cell>
          <cell r="F358" t="str">
            <v>男</v>
          </cell>
          <cell r="G358" t="str">
            <v>普通本科生</v>
          </cell>
          <cell r="H358" t="str">
            <v>艺术设计学院</v>
          </cell>
          <cell r="I358" t="str">
            <v>18003</v>
          </cell>
          <cell r="J358" t="str">
            <v>环境设计（创新实验班）</v>
          </cell>
          <cell r="K358" t="str">
            <v>艺术类</v>
          </cell>
          <cell r="L358" t="str">
            <v>环创20</v>
          </cell>
        </row>
        <row r="359">
          <cell r="C359" t="str">
            <v>201401506</v>
          </cell>
          <cell r="D359" t="str">
            <v>HuaChunHua</v>
          </cell>
          <cell r="E359" t="str">
            <v/>
          </cell>
          <cell r="F359" t="str">
            <v>女</v>
          </cell>
          <cell r="G359" t="str">
            <v>普通本科生</v>
          </cell>
          <cell r="H359" t="str">
            <v>艺术设计学院</v>
          </cell>
          <cell r="I359" t="str">
            <v>15060-16</v>
          </cell>
          <cell r="J359" t="str">
            <v>视觉传达设计</v>
          </cell>
          <cell r="K359" t="str">
            <v>艺术类</v>
          </cell>
          <cell r="L359" t="str">
            <v>视传20</v>
          </cell>
        </row>
        <row r="360">
          <cell r="C360" t="str">
            <v>201401507</v>
          </cell>
          <cell r="D360" t="str">
            <v>HeRunYing</v>
          </cell>
          <cell r="E360" t="str">
            <v/>
          </cell>
          <cell r="F360" t="str">
            <v>女</v>
          </cell>
          <cell r="G360" t="str">
            <v>普通本科生</v>
          </cell>
          <cell r="H360" t="str">
            <v>艺术设计学院</v>
          </cell>
          <cell r="I360" t="str">
            <v>15060-16</v>
          </cell>
          <cell r="J360" t="str">
            <v>视觉传达设计</v>
          </cell>
          <cell r="K360" t="str">
            <v>艺术类</v>
          </cell>
          <cell r="L360" t="str">
            <v>视传20</v>
          </cell>
        </row>
        <row r="361">
          <cell r="C361" t="str">
            <v>201401508</v>
          </cell>
          <cell r="D361" t="str">
            <v>HuangShiYing</v>
          </cell>
          <cell r="E361" t="str">
            <v/>
          </cell>
          <cell r="F361" t="str">
            <v>女</v>
          </cell>
          <cell r="G361" t="str">
            <v>普通本科生</v>
          </cell>
          <cell r="H361" t="str">
            <v>艺术设计学院</v>
          </cell>
          <cell r="I361" t="str">
            <v>15059-16</v>
          </cell>
          <cell r="J361" t="str">
            <v>环境设计</v>
          </cell>
          <cell r="K361" t="str">
            <v>艺术类</v>
          </cell>
          <cell r="L361" t="str">
            <v>环设20-1</v>
          </cell>
        </row>
        <row r="362">
          <cell r="C362" t="str">
            <v>201401509</v>
          </cell>
          <cell r="D362" t="str">
            <v>WangYuanLin</v>
          </cell>
          <cell r="E362" t="str">
            <v/>
          </cell>
          <cell r="F362" t="str">
            <v>女</v>
          </cell>
          <cell r="G362" t="str">
            <v>普通本科生</v>
          </cell>
          <cell r="H362" t="str">
            <v>艺术设计学院</v>
          </cell>
          <cell r="I362" t="str">
            <v>15061-16</v>
          </cell>
          <cell r="J362" t="str">
            <v>产品设计</v>
          </cell>
          <cell r="K362" t="str">
            <v>艺术类</v>
          </cell>
          <cell r="L362" t="str">
            <v>产品21</v>
          </cell>
        </row>
        <row r="363">
          <cell r="C363" t="str">
            <v>201401510</v>
          </cell>
          <cell r="D363" t="str">
            <v>WangZiQing</v>
          </cell>
          <cell r="E363" t="str">
            <v/>
          </cell>
          <cell r="F363" t="str">
            <v>女</v>
          </cell>
          <cell r="G363" t="str">
            <v>普通本科生</v>
          </cell>
          <cell r="H363" t="str">
            <v>艺术设计学院</v>
          </cell>
          <cell r="I363" t="str">
            <v>15062-16</v>
          </cell>
          <cell r="J363" t="str">
            <v>数字媒体艺术</v>
          </cell>
          <cell r="K363" t="str">
            <v>艺术类</v>
          </cell>
          <cell r="L363" t="str">
            <v>数艺20</v>
          </cell>
        </row>
        <row r="364">
          <cell r="C364" t="str">
            <v>201401511</v>
          </cell>
          <cell r="D364" t="str">
            <v>ZhangYuZhi</v>
          </cell>
          <cell r="E364" t="str">
            <v/>
          </cell>
          <cell r="F364" t="str">
            <v>女</v>
          </cell>
          <cell r="G364" t="str">
            <v>普通本科生</v>
          </cell>
          <cell r="H364" t="str">
            <v>艺术设计学院</v>
          </cell>
          <cell r="I364" t="str">
            <v>15063-16</v>
          </cell>
          <cell r="J364" t="str">
            <v>动画</v>
          </cell>
          <cell r="K364" t="str">
            <v>艺术类</v>
          </cell>
          <cell r="L364" t="str">
            <v>动画20</v>
          </cell>
        </row>
        <row r="365">
          <cell r="C365" t="str">
            <v>201401512</v>
          </cell>
          <cell r="D365" t="str">
            <v>XieYuTing</v>
          </cell>
          <cell r="E365" t="str">
            <v/>
          </cell>
          <cell r="F365" t="str">
            <v>女</v>
          </cell>
          <cell r="G365" t="str">
            <v>普通本科生</v>
          </cell>
          <cell r="H365" t="str">
            <v>艺术设计学院</v>
          </cell>
          <cell r="I365" t="str">
            <v>15060-16</v>
          </cell>
          <cell r="J365" t="str">
            <v>视觉传达设计</v>
          </cell>
          <cell r="K365" t="str">
            <v>艺术类</v>
          </cell>
          <cell r="L365" t="str">
            <v>视传20</v>
          </cell>
        </row>
        <row r="366">
          <cell r="C366" t="str">
            <v>201401513</v>
          </cell>
          <cell r="D366" t="str">
            <v>WeiYiRan</v>
          </cell>
          <cell r="E366" t="str">
            <v/>
          </cell>
          <cell r="F366" t="str">
            <v>女</v>
          </cell>
          <cell r="G366" t="str">
            <v>普通本科生</v>
          </cell>
          <cell r="H366" t="str">
            <v>艺术设计学院</v>
          </cell>
          <cell r="I366" t="str">
            <v>15063-16</v>
          </cell>
          <cell r="J366" t="str">
            <v>动画</v>
          </cell>
          <cell r="K366" t="str">
            <v>艺术类</v>
          </cell>
          <cell r="L366" t="str">
            <v>动画20</v>
          </cell>
        </row>
        <row r="367">
          <cell r="C367" t="str">
            <v>201401514</v>
          </cell>
          <cell r="D367" t="str">
            <v>YangYiRan</v>
          </cell>
          <cell r="E367" t="str">
            <v/>
          </cell>
          <cell r="F367" t="str">
            <v>女</v>
          </cell>
          <cell r="G367" t="str">
            <v>普通本科生</v>
          </cell>
          <cell r="H367" t="str">
            <v>艺术设计学院</v>
          </cell>
          <cell r="I367" t="str">
            <v>15062-16</v>
          </cell>
          <cell r="J367" t="str">
            <v>数字媒体艺术</v>
          </cell>
          <cell r="K367" t="str">
            <v>艺术类</v>
          </cell>
          <cell r="L367" t="str">
            <v>数艺20</v>
          </cell>
        </row>
        <row r="368">
          <cell r="C368" t="str">
            <v>201401515</v>
          </cell>
          <cell r="D368" t="str">
            <v>ChenRuoYun</v>
          </cell>
          <cell r="E368" t="str">
            <v/>
          </cell>
          <cell r="F368" t="str">
            <v>女</v>
          </cell>
          <cell r="G368" t="str">
            <v>普通本科生</v>
          </cell>
          <cell r="H368" t="str">
            <v>艺术设计学院</v>
          </cell>
          <cell r="I368" t="str">
            <v>15060-16</v>
          </cell>
          <cell r="J368" t="str">
            <v>视觉传达设计</v>
          </cell>
          <cell r="K368" t="str">
            <v>艺术类</v>
          </cell>
          <cell r="L368" t="str">
            <v>视传20</v>
          </cell>
        </row>
        <row r="369">
          <cell r="C369" t="str">
            <v>201401516</v>
          </cell>
          <cell r="D369" t="str">
            <v>TieRan</v>
          </cell>
          <cell r="E369" t="str">
            <v/>
          </cell>
          <cell r="F369" t="str">
            <v>女</v>
          </cell>
          <cell r="G369" t="str">
            <v>普通本科生</v>
          </cell>
          <cell r="H369" t="str">
            <v>艺术设计学院</v>
          </cell>
          <cell r="I369" t="str">
            <v>15059-16</v>
          </cell>
          <cell r="J369" t="str">
            <v>环境设计</v>
          </cell>
          <cell r="K369" t="str">
            <v>艺术类</v>
          </cell>
          <cell r="L369" t="str">
            <v>环设20-2</v>
          </cell>
        </row>
        <row r="370">
          <cell r="C370" t="str">
            <v>201401517</v>
          </cell>
          <cell r="D370" t="str">
            <v>DuanJiaXi</v>
          </cell>
          <cell r="E370" t="str">
            <v/>
          </cell>
          <cell r="F370" t="str">
            <v>女</v>
          </cell>
          <cell r="G370" t="str">
            <v>普通本科生</v>
          </cell>
          <cell r="H370" t="str">
            <v>艺术设计学院</v>
          </cell>
          <cell r="I370" t="str">
            <v>18003</v>
          </cell>
          <cell r="J370" t="str">
            <v>环境设计（创新实验班）</v>
          </cell>
          <cell r="K370" t="str">
            <v>艺术类</v>
          </cell>
          <cell r="L370" t="str">
            <v>环创20</v>
          </cell>
        </row>
        <row r="371">
          <cell r="C371" t="str">
            <v>201401518</v>
          </cell>
          <cell r="D371" t="str">
            <v>DengHaoNing</v>
          </cell>
          <cell r="E371" t="str">
            <v/>
          </cell>
          <cell r="F371" t="str">
            <v>女</v>
          </cell>
          <cell r="G371" t="str">
            <v>普通本科生</v>
          </cell>
          <cell r="H371" t="str">
            <v>艺术设计学院</v>
          </cell>
          <cell r="I371" t="str">
            <v>15059-16</v>
          </cell>
          <cell r="J371" t="str">
            <v>环境设计</v>
          </cell>
          <cell r="K371" t="str">
            <v>艺术类</v>
          </cell>
          <cell r="L371" t="str">
            <v>环设20-2</v>
          </cell>
        </row>
        <row r="372">
          <cell r="C372" t="str">
            <v>201401519</v>
          </cell>
          <cell r="D372" t="str">
            <v>CengZhen</v>
          </cell>
          <cell r="E372" t="str">
            <v/>
          </cell>
          <cell r="F372" t="str">
            <v>女</v>
          </cell>
          <cell r="G372" t="str">
            <v>普通本科生</v>
          </cell>
          <cell r="H372" t="str">
            <v>艺术设计学院</v>
          </cell>
          <cell r="I372" t="str">
            <v>18003</v>
          </cell>
          <cell r="J372" t="str">
            <v>环境设计（创新实验班）</v>
          </cell>
          <cell r="K372" t="str">
            <v>艺术类</v>
          </cell>
          <cell r="L372" t="str">
            <v>环创20</v>
          </cell>
        </row>
        <row r="373">
          <cell r="C373" t="str">
            <v>201401520</v>
          </cell>
          <cell r="D373" t="str">
            <v>GaoShiYao</v>
          </cell>
          <cell r="E373" t="str">
            <v/>
          </cell>
          <cell r="F373" t="str">
            <v>女</v>
          </cell>
          <cell r="G373" t="str">
            <v>普通本科生</v>
          </cell>
          <cell r="H373" t="str">
            <v>艺术设计学院</v>
          </cell>
          <cell r="I373" t="str">
            <v>15061-16</v>
          </cell>
          <cell r="J373" t="str">
            <v>产品设计</v>
          </cell>
          <cell r="K373" t="str">
            <v>艺术类</v>
          </cell>
          <cell r="L373" t="str">
            <v>产品20</v>
          </cell>
        </row>
        <row r="374">
          <cell r="C374" t="str">
            <v>201401521</v>
          </cell>
          <cell r="D374" t="str">
            <v>LiuJianXing</v>
          </cell>
          <cell r="E374" t="str">
            <v/>
          </cell>
          <cell r="F374" t="str">
            <v>女</v>
          </cell>
          <cell r="G374" t="str">
            <v>普通本科生</v>
          </cell>
          <cell r="H374" t="str">
            <v>艺术设计学院</v>
          </cell>
          <cell r="I374" t="str">
            <v>15059-16</v>
          </cell>
          <cell r="J374" t="str">
            <v>环境设计</v>
          </cell>
          <cell r="K374" t="str">
            <v>艺术类</v>
          </cell>
          <cell r="L374" t="str">
            <v>环设20-1</v>
          </cell>
        </row>
        <row r="375">
          <cell r="C375" t="str">
            <v>201401522</v>
          </cell>
          <cell r="D375" t="str">
            <v>LiuXinYue</v>
          </cell>
          <cell r="E375" t="str">
            <v/>
          </cell>
          <cell r="F375" t="str">
            <v>女</v>
          </cell>
          <cell r="G375" t="str">
            <v>普通本科生</v>
          </cell>
          <cell r="H375" t="str">
            <v>艺术设计学院</v>
          </cell>
          <cell r="I375" t="str">
            <v>15060-16</v>
          </cell>
          <cell r="J375" t="str">
            <v>视觉传达设计</v>
          </cell>
          <cell r="K375" t="str">
            <v>艺术类</v>
          </cell>
          <cell r="L375" t="str">
            <v>视传20</v>
          </cell>
        </row>
        <row r="376">
          <cell r="C376" t="str">
            <v>201401523</v>
          </cell>
          <cell r="D376" t="str">
            <v>YanTingRu</v>
          </cell>
          <cell r="E376" t="str">
            <v/>
          </cell>
          <cell r="F376" t="str">
            <v>女</v>
          </cell>
          <cell r="G376" t="str">
            <v>普通本科生</v>
          </cell>
          <cell r="H376" t="str">
            <v>艺术设计学院</v>
          </cell>
          <cell r="I376" t="str">
            <v>15062-16</v>
          </cell>
          <cell r="J376" t="str">
            <v>数字媒体艺术</v>
          </cell>
          <cell r="K376" t="str">
            <v>艺术类</v>
          </cell>
          <cell r="L376" t="str">
            <v>数艺20</v>
          </cell>
        </row>
        <row r="377">
          <cell r="C377" t="str">
            <v>201401524</v>
          </cell>
          <cell r="D377" t="str">
            <v>AnQi</v>
          </cell>
          <cell r="E377" t="str">
            <v/>
          </cell>
          <cell r="F377" t="str">
            <v>女</v>
          </cell>
          <cell r="G377" t="str">
            <v>普通本科生</v>
          </cell>
          <cell r="H377" t="str">
            <v>艺术设计学院</v>
          </cell>
          <cell r="I377" t="str">
            <v>15062-16</v>
          </cell>
          <cell r="J377" t="str">
            <v>数字媒体艺术</v>
          </cell>
          <cell r="K377" t="str">
            <v>艺术类</v>
          </cell>
          <cell r="L377" t="str">
            <v>数艺20</v>
          </cell>
        </row>
        <row r="378">
          <cell r="C378" t="str">
            <v>201401525</v>
          </cell>
          <cell r="D378" t="str">
            <v>FeiFan</v>
          </cell>
          <cell r="E378" t="str">
            <v/>
          </cell>
          <cell r="F378" t="str">
            <v>女</v>
          </cell>
          <cell r="G378" t="str">
            <v>普通本科生</v>
          </cell>
          <cell r="H378" t="str">
            <v>艺术设计学院</v>
          </cell>
          <cell r="I378" t="str">
            <v>15062-16</v>
          </cell>
          <cell r="J378" t="str">
            <v>数字媒体艺术</v>
          </cell>
          <cell r="K378" t="str">
            <v>艺术类</v>
          </cell>
          <cell r="L378" t="str">
            <v>数艺20</v>
          </cell>
        </row>
        <row r="379">
          <cell r="C379" t="str">
            <v>201401526</v>
          </cell>
          <cell r="D379" t="str">
            <v>ZhangJiaHui</v>
          </cell>
          <cell r="E379" t="str">
            <v/>
          </cell>
          <cell r="F379" t="str">
            <v>女</v>
          </cell>
          <cell r="G379" t="str">
            <v>普通本科生</v>
          </cell>
          <cell r="H379" t="str">
            <v>艺术设计学院</v>
          </cell>
          <cell r="I379" t="str">
            <v>18003</v>
          </cell>
          <cell r="J379" t="str">
            <v>环境设计（创新实验班）</v>
          </cell>
          <cell r="K379" t="str">
            <v>艺术类</v>
          </cell>
          <cell r="L379" t="str">
            <v>环创20</v>
          </cell>
        </row>
        <row r="380">
          <cell r="C380" t="str">
            <v>201401527</v>
          </cell>
          <cell r="D380" t="str">
            <v>LvZiXuan</v>
          </cell>
          <cell r="E380" t="str">
            <v/>
          </cell>
          <cell r="F380" t="str">
            <v>女</v>
          </cell>
          <cell r="G380" t="str">
            <v>普通本科生</v>
          </cell>
          <cell r="H380" t="str">
            <v>艺术设计学院</v>
          </cell>
          <cell r="I380" t="str">
            <v>15059-16</v>
          </cell>
          <cell r="J380" t="str">
            <v>环境设计</v>
          </cell>
          <cell r="K380" t="str">
            <v>艺术类</v>
          </cell>
          <cell r="L380" t="str">
            <v>环设20-2</v>
          </cell>
        </row>
        <row r="381">
          <cell r="C381" t="str">
            <v>201401528</v>
          </cell>
          <cell r="D381" t="str">
            <v>YangMengGe</v>
          </cell>
          <cell r="E381" t="str">
            <v/>
          </cell>
          <cell r="F381" t="str">
            <v>女</v>
          </cell>
          <cell r="G381" t="str">
            <v>普通本科生</v>
          </cell>
          <cell r="H381" t="str">
            <v>艺术设计学院</v>
          </cell>
          <cell r="I381" t="str">
            <v>15063-16</v>
          </cell>
          <cell r="J381" t="str">
            <v>动画</v>
          </cell>
          <cell r="K381" t="str">
            <v>艺术类</v>
          </cell>
          <cell r="L381" t="str">
            <v>动画20</v>
          </cell>
        </row>
        <row r="382">
          <cell r="C382" t="str">
            <v>201401529</v>
          </cell>
          <cell r="D382" t="str">
            <v>ZhangYunYun</v>
          </cell>
          <cell r="E382" t="str">
            <v/>
          </cell>
          <cell r="F382" t="str">
            <v>女</v>
          </cell>
          <cell r="G382" t="str">
            <v>普通本科生</v>
          </cell>
          <cell r="H382" t="str">
            <v>艺术设计学院</v>
          </cell>
          <cell r="I382" t="str">
            <v>15059-16</v>
          </cell>
          <cell r="J382" t="str">
            <v>环境设计</v>
          </cell>
          <cell r="K382" t="str">
            <v>艺术类</v>
          </cell>
          <cell r="L382" t="str">
            <v>环设20-2</v>
          </cell>
        </row>
        <row r="383">
          <cell r="C383" t="str">
            <v>201401530</v>
          </cell>
          <cell r="D383" t="str">
            <v>DaiShiYu</v>
          </cell>
          <cell r="E383" t="str">
            <v/>
          </cell>
          <cell r="F383" t="str">
            <v>女</v>
          </cell>
          <cell r="G383" t="str">
            <v>普通本科生</v>
          </cell>
          <cell r="H383" t="str">
            <v>艺术设计学院</v>
          </cell>
          <cell r="I383" t="str">
            <v>18003</v>
          </cell>
          <cell r="J383" t="str">
            <v>环境设计（创新实验班）</v>
          </cell>
          <cell r="K383" t="str">
            <v>艺术类</v>
          </cell>
          <cell r="L383" t="str">
            <v>环创20</v>
          </cell>
        </row>
        <row r="384">
          <cell r="C384" t="str">
            <v>201401531</v>
          </cell>
          <cell r="D384" t="str">
            <v>SuMeiYi</v>
          </cell>
          <cell r="E384" t="str">
            <v/>
          </cell>
          <cell r="F384" t="str">
            <v>女</v>
          </cell>
          <cell r="G384" t="str">
            <v>普通本科生</v>
          </cell>
          <cell r="H384" t="str">
            <v>艺术设计学院</v>
          </cell>
          <cell r="I384" t="str">
            <v>15062-16</v>
          </cell>
          <cell r="J384" t="str">
            <v>数字媒体艺术</v>
          </cell>
          <cell r="K384" t="str">
            <v>艺术类</v>
          </cell>
          <cell r="L384" t="str">
            <v>数艺20</v>
          </cell>
        </row>
        <row r="385">
          <cell r="C385" t="str">
            <v>201401532</v>
          </cell>
          <cell r="D385" t="str">
            <v>CaoYanYu</v>
          </cell>
          <cell r="E385" t="str">
            <v/>
          </cell>
          <cell r="F385" t="str">
            <v>男</v>
          </cell>
          <cell r="G385" t="str">
            <v>双培生</v>
          </cell>
          <cell r="H385" t="str">
            <v>艺术设计学院</v>
          </cell>
          <cell r="I385" t="str">
            <v>15059-16</v>
          </cell>
          <cell r="J385" t="str">
            <v>环境设计</v>
          </cell>
          <cell r="K385" t="str">
            <v>艺术类</v>
          </cell>
          <cell r="L385" t="str">
            <v>环设20-2</v>
          </cell>
        </row>
        <row r="386">
          <cell r="C386" t="str">
            <v>201401533</v>
          </cell>
          <cell r="D386" t="str">
            <v>WangYuTing</v>
          </cell>
          <cell r="E386" t="str">
            <v/>
          </cell>
          <cell r="F386" t="str">
            <v>女</v>
          </cell>
          <cell r="G386" t="str">
            <v>双培生</v>
          </cell>
          <cell r="H386" t="str">
            <v>艺术设计学院</v>
          </cell>
          <cell r="I386" t="str">
            <v>15060-16</v>
          </cell>
          <cell r="J386" t="str">
            <v>视觉传达设计</v>
          </cell>
          <cell r="K386" t="str">
            <v>艺术类</v>
          </cell>
          <cell r="L386" t="str">
            <v>视传20</v>
          </cell>
        </row>
        <row r="387">
          <cell r="C387" t="str">
            <v>201401601</v>
          </cell>
          <cell r="D387" t="str">
            <v>WuJianChang</v>
          </cell>
          <cell r="E387" t="str">
            <v/>
          </cell>
          <cell r="F387" t="str">
            <v>男</v>
          </cell>
          <cell r="G387" t="str">
            <v>普通本科生</v>
          </cell>
          <cell r="H387" t="str">
            <v>艺术设计学院</v>
          </cell>
          <cell r="I387" t="str">
            <v>15061-16</v>
          </cell>
          <cell r="J387" t="str">
            <v>产品设计</v>
          </cell>
          <cell r="K387" t="str">
            <v>艺术类</v>
          </cell>
          <cell r="L387" t="str">
            <v>产品20</v>
          </cell>
        </row>
        <row r="388">
          <cell r="C388" t="str">
            <v>201401602</v>
          </cell>
          <cell r="D388" t="str">
            <v>DuanSiZhong</v>
          </cell>
          <cell r="E388" t="str">
            <v/>
          </cell>
          <cell r="F388" t="str">
            <v>男</v>
          </cell>
          <cell r="G388" t="str">
            <v>普通本科生</v>
          </cell>
          <cell r="H388" t="str">
            <v>艺术设计学院</v>
          </cell>
          <cell r="I388" t="str">
            <v>15063-16</v>
          </cell>
          <cell r="J388" t="str">
            <v>动画</v>
          </cell>
          <cell r="K388" t="str">
            <v>艺术类</v>
          </cell>
          <cell r="L388" t="str">
            <v>动画20</v>
          </cell>
        </row>
        <row r="389">
          <cell r="C389" t="str">
            <v>201401603</v>
          </cell>
          <cell r="D389" t="str">
            <v>WangFeiYang</v>
          </cell>
          <cell r="E389" t="str">
            <v/>
          </cell>
          <cell r="F389" t="str">
            <v>男</v>
          </cell>
          <cell r="G389" t="str">
            <v>普通本科生</v>
          </cell>
          <cell r="H389" t="str">
            <v>艺术设计学院</v>
          </cell>
          <cell r="I389" t="str">
            <v>15061-16</v>
          </cell>
          <cell r="J389" t="str">
            <v>产品设计</v>
          </cell>
          <cell r="K389" t="str">
            <v>艺术类</v>
          </cell>
          <cell r="L389" t="str">
            <v>产品20</v>
          </cell>
        </row>
        <row r="390">
          <cell r="C390" t="str">
            <v>201401604</v>
          </cell>
          <cell r="D390" t="str">
            <v>YuanBangGuo</v>
          </cell>
          <cell r="E390" t="str">
            <v/>
          </cell>
          <cell r="F390" t="str">
            <v>男</v>
          </cell>
          <cell r="G390" t="str">
            <v>普通本科生</v>
          </cell>
          <cell r="H390" t="str">
            <v>艺术设计学院</v>
          </cell>
          <cell r="I390" t="str">
            <v>18003</v>
          </cell>
          <cell r="J390" t="str">
            <v>环境设计（创新实验班）</v>
          </cell>
          <cell r="K390" t="str">
            <v>艺术类</v>
          </cell>
          <cell r="L390" t="str">
            <v>环创20</v>
          </cell>
        </row>
        <row r="391">
          <cell r="C391" t="str">
            <v>201401605</v>
          </cell>
          <cell r="D391" t="str">
            <v>XingYu</v>
          </cell>
          <cell r="E391" t="str">
            <v/>
          </cell>
          <cell r="F391" t="str">
            <v>男</v>
          </cell>
          <cell r="G391" t="str">
            <v>普通本科生</v>
          </cell>
          <cell r="H391" t="str">
            <v>艺术设计学院</v>
          </cell>
          <cell r="I391" t="str">
            <v>15063-16</v>
          </cell>
          <cell r="J391" t="str">
            <v>动画</v>
          </cell>
          <cell r="K391" t="str">
            <v>艺术类</v>
          </cell>
          <cell r="L391" t="str">
            <v>动画20</v>
          </cell>
        </row>
        <row r="392">
          <cell r="C392" t="str">
            <v>201401606</v>
          </cell>
          <cell r="D392" t="str">
            <v>TongTong</v>
          </cell>
          <cell r="E392" t="str">
            <v/>
          </cell>
          <cell r="F392" t="str">
            <v>女</v>
          </cell>
          <cell r="G392" t="str">
            <v>普通本科生</v>
          </cell>
          <cell r="H392" t="str">
            <v>艺术设计学院</v>
          </cell>
          <cell r="I392" t="str">
            <v>18003</v>
          </cell>
          <cell r="J392" t="str">
            <v>环境设计（创新实验班）</v>
          </cell>
          <cell r="K392" t="str">
            <v>艺术类</v>
          </cell>
          <cell r="L392" t="str">
            <v>环创20</v>
          </cell>
        </row>
        <row r="393">
          <cell r="C393" t="str">
            <v>201401607</v>
          </cell>
          <cell r="D393" t="str">
            <v>WangMingJing</v>
          </cell>
          <cell r="E393" t="str">
            <v/>
          </cell>
          <cell r="F393" t="str">
            <v>女</v>
          </cell>
          <cell r="G393" t="str">
            <v>普通本科生</v>
          </cell>
          <cell r="H393" t="str">
            <v>艺术设计学院</v>
          </cell>
          <cell r="I393" t="str">
            <v>18003</v>
          </cell>
          <cell r="J393" t="str">
            <v>环境设计（创新实验班）</v>
          </cell>
          <cell r="K393" t="str">
            <v>艺术类</v>
          </cell>
          <cell r="L393" t="str">
            <v>环创20</v>
          </cell>
        </row>
        <row r="394">
          <cell r="C394" t="str">
            <v>201401608</v>
          </cell>
          <cell r="D394" t="str">
            <v>MouYongLe</v>
          </cell>
          <cell r="E394" t="str">
            <v/>
          </cell>
          <cell r="F394" t="str">
            <v>女</v>
          </cell>
          <cell r="G394" t="str">
            <v>普通本科生</v>
          </cell>
          <cell r="H394" t="str">
            <v>艺术设计学院</v>
          </cell>
          <cell r="I394" t="str">
            <v>15059-16</v>
          </cell>
          <cell r="J394" t="str">
            <v>环境设计</v>
          </cell>
          <cell r="K394" t="str">
            <v>艺术类</v>
          </cell>
          <cell r="L394" t="str">
            <v>环设20-2</v>
          </cell>
        </row>
        <row r="395">
          <cell r="C395" t="str">
            <v>201401609</v>
          </cell>
          <cell r="D395" t="str">
            <v>ZhangWanYu</v>
          </cell>
          <cell r="E395" t="str">
            <v/>
          </cell>
          <cell r="F395" t="str">
            <v>女</v>
          </cell>
          <cell r="G395" t="str">
            <v>普通本科生</v>
          </cell>
          <cell r="H395" t="str">
            <v>艺术设计学院</v>
          </cell>
          <cell r="I395" t="str">
            <v>15059-16</v>
          </cell>
          <cell r="J395" t="str">
            <v>环境设计</v>
          </cell>
          <cell r="K395" t="str">
            <v>艺术类</v>
          </cell>
          <cell r="L395" t="str">
            <v>环设20-1</v>
          </cell>
        </row>
        <row r="396">
          <cell r="C396" t="str">
            <v>201401610</v>
          </cell>
          <cell r="D396" t="str">
            <v>YaoBoLin</v>
          </cell>
          <cell r="E396" t="str">
            <v/>
          </cell>
          <cell r="F396" t="str">
            <v>女</v>
          </cell>
          <cell r="G396" t="str">
            <v>普通本科生</v>
          </cell>
          <cell r="H396" t="str">
            <v>艺术设计学院</v>
          </cell>
          <cell r="I396" t="str">
            <v>15061-16</v>
          </cell>
          <cell r="J396" t="str">
            <v>产品设计</v>
          </cell>
          <cell r="K396" t="str">
            <v>艺术类</v>
          </cell>
          <cell r="L396" t="str">
            <v>产品20</v>
          </cell>
        </row>
        <row r="397">
          <cell r="C397" t="str">
            <v>201401611</v>
          </cell>
          <cell r="D397" t="str">
            <v>LeiZiYun</v>
          </cell>
          <cell r="E397" t="str">
            <v/>
          </cell>
          <cell r="F397" t="str">
            <v>女</v>
          </cell>
          <cell r="G397" t="str">
            <v>普通本科生</v>
          </cell>
          <cell r="H397" t="str">
            <v>艺术设计学院</v>
          </cell>
          <cell r="I397" t="str">
            <v>15060-16</v>
          </cell>
          <cell r="J397" t="str">
            <v>视觉传达设计</v>
          </cell>
          <cell r="K397" t="str">
            <v>艺术类</v>
          </cell>
          <cell r="L397" t="str">
            <v>视传20</v>
          </cell>
        </row>
        <row r="398">
          <cell r="C398" t="str">
            <v>201401612</v>
          </cell>
          <cell r="D398" t="str">
            <v>ZhangHaiMei</v>
          </cell>
          <cell r="E398" t="str">
            <v/>
          </cell>
          <cell r="F398" t="str">
            <v>女</v>
          </cell>
          <cell r="G398" t="str">
            <v>普通本科生</v>
          </cell>
          <cell r="H398" t="str">
            <v>艺术设计学院</v>
          </cell>
          <cell r="I398" t="str">
            <v>15059-16</v>
          </cell>
          <cell r="J398" t="str">
            <v>环境设计</v>
          </cell>
          <cell r="K398" t="str">
            <v>艺术类</v>
          </cell>
          <cell r="L398" t="str">
            <v>环设20-2</v>
          </cell>
        </row>
        <row r="399">
          <cell r="C399" t="str">
            <v>201401614</v>
          </cell>
          <cell r="D399" t="str">
            <v>LiYiCan</v>
          </cell>
          <cell r="E399" t="str">
            <v/>
          </cell>
          <cell r="F399" t="str">
            <v>女</v>
          </cell>
          <cell r="G399" t="str">
            <v>普通本科生</v>
          </cell>
          <cell r="H399" t="str">
            <v>艺术设计学院</v>
          </cell>
          <cell r="I399" t="str">
            <v>15059-16</v>
          </cell>
          <cell r="J399" t="str">
            <v>环境设计</v>
          </cell>
          <cell r="K399" t="str">
            <v>艺术类</v>
          </cell>
          <cell r="L399" t="str">
            <v>环设20-2</v>
          </cell>
        </row>
        <row r="400">
          <cell r="C400" t="str">
            <v>201401615</v>
          </cell>
          <cell r="D400" t="str">
            <v>TaoTongTong</v>
          </cell>
          <cell r="E400" t="str">
            <v/>
          </cell>
          <cell r="F400" t="str">
            <v>女</v>
          </cell>
          <cell r="G400" t="str">
            <v>普通本科生</v>
          </cell>
          <cell r="H400" t="str">
            <v>艺术设计学院</v>
          </cell>
          <cell r="I400" t="str">
            <v>15063-16</v>
          </cell>
          <cell r="J400" t="str">
            <v>动画</v>
          </cell>
          <cell r="K400" t="str">
            <v>艺术类</v>
          </cell>
          <cell r="L400" t="str">
            <v>动画20</v>
          </cell>
        </row>
        <row r="401">
          <cell r="C401" t="str">
            <v>201401616</v>
          </cell>
          <cell r="D401" t="str">
            <v>WangJing</v>
          </cell>
          <cell r="E401" t="str">
            <v/>
          </cell>
          <cell r="F401" t="str">
            <v>女</v>
          </cell>
          <cell r="G401" t="str">
            <v>普通本科生</v>
          </cell>
          <cell r="H401" t="str">
            <v>艺术设计学院</v>
          </cell>
          <cell r="I401" t="str">
            <v>15060-16</v>
          </cell>
          <cell r="J401" t="str">
            <v>视觉传达设计</v>
          </cell>
          <cell r="K401" t="str">
            <v>艺术类</v>
          </cell>
          <cell r="L401" t="str">
            <v>视传20</v>
          </cell>
        </row>
        <row r="402">
          <cell r="C402" t="str">
            <v>201401617</v>
          </cell>
          <cell r="D402" t="str">
            <v>LiuZiQing</v>
          </cell>
          <cell r="E402" t="str">
            <v/>
          </cell>
          <cell r="F402" t="str">
            <v>女</v>
          </cell>
          <cell r="G402" t="str">
            <v>普通本科生</v>
          </cell>
          <cell r="H402" t="str">
            <v>艺术设计学院</v>
          </cell>
          <cell r="I402" t="str">
            <v>15061-16</v>
          </cell>
          <cell r="J402" t="str">
            <v>产品设计</v>
          </cell>
          <cell r="K402" t="str">
            <v>艺术类</v>
          </cell>
          <cell r="L402" t="str">
            <v>产品20</v>
          </cell>
        </row>
        <row r="403">
          <cell r="C403" t="str">
            <v>201401618</v>
          </cell>
          <cell r="D403" t="str">
            <v>LiuQianQian</v>
          </cell>
          <cell r="E403" t="str">
            <v/>
          </cell>
          <cell r="F403" t="str">
            <v>女</v>
          </cell>
          <cell r="G403" t="str">
            <v>普通本科生</v>
          </cell>
          <cell r="H403" t="str">
            <v>艺术设计学院</v>
          </cell>
          <cell r="I403" t="str">
            <v>15059-16</v>
          </cell>
          <cell r="J403" t="str">
            <v>环境设计</v>
          </cell>
          <cell r="K403" t="str">
            <v>艺术类</v>
          </cell>
          <cell r="L403" t="str">
            <v>环设20-2</v>
          </cell>
        </row>
        <row r="404">
          <cell r="C404" t="str">
            <v>201401619</v>
          </cell>
          <cell r="D404" t="str">
            <v>FangShiJie</v>
          </cell>
          <cell r="E404" t="str">
            <v/>
          </cell>
          <cell r="F404" t="str">
            <v>女</v>
          </cell>
          <cell r="G404" t="str">
            <v>普通本科生</v>
          </cell>
          <cell r="H404" t="str">
            <v>艺术设计学院</v>
          </cell>
          <cell r="I404" t="str">
            <v>15062-16</v>
          </cell>
          <cell r="J404" t="str">
            <v>数字媒体艺术</v>
          </cell>
          <cell r="K404" t="str">
            <v>艺术类</v>
          </cell>
          <cell r="L404" t="str">
            <v>数艺20</v>
          </cell>
        </row>
        <row r="405">
          <cell r="C405" t="str">
            <v>201401620</v>
          </cell>
          <cell r="D405" t="str">
            <v>YinDanLu</v>
          </cell>
          <cell r="E405" t="str">
            <v/>
          </cell>
          <cell r="F405" t="str">
            <v>女</v>
          </cell>
          <cell r="G405" t="str">
            <v>普通本科生</v>
          </cell>
          <cell r="H405" t="str">
            <v>艺术设计学院</v>
          </cell>
          <cell r="I405" t="str">
            <v>15060-16</v>
          </cell>
          <cell r="J405" t="str">
            <v>视觉传达设计</v>
          </cell>
          <cell r="K405" t="str">
            <v>艺术类</v>
          </cell>
          <cell r="L405" t="str">
            <v>视传20</v>
          </cell>
        </row>
        <row r="406">
          <cell r="C406" t="str">
            <v>201401621</v>
          </cell>
          <cell r="D406" t="str">
            <v>XuJiaYu</v>
          </cell>
          <cell r="E406" t="str">
            <v/>
          </cell>
          <cell r="F406" t="str">
            <v>女</v>
          </cell>
          <cell r="G406" t="str">
            <v>普通本科生</v>
          </cell>
          <cell r="H406" t="str">
            <v>艺术设计学院</v>
          </cell>
          <cell r="I406" t="str">
            <v>15060-16</v>
          </cell>
          <cell r="J406" t="str">
            <v>视觉传达设计</v>
          </cell>
          <cell r="K406" t="str">
            <v>艺术类</v>
          </cell>
          <cell r="L406" t="str">
            <v>视传20</v>
          </cell>
        </row>
        <row r="407">
          <cell r="C407" t="str">
            <v>201401622</v>
          </cell>
          <cell r="D407" t="str">
            <v>HeYuChen</v>
          </cell>
          <cell r="E407" t="str">
            <v/>
          </cell>
          <cell r="F407" t="str">
            <v>女</v>
          </cell>
          <cell r="G407" t="str">
            <v>普通本科生</v>
          </cell>
          <cell r="H407" t="str">
            <v>艺术设计学院</v>
          </cell>
          <cell r="I407" t="str">
            <v>15059-16</v>
          </cell>
          <cell r="J407" t="str">
            <v>环境设计</v>
          </cell>
          <cell r="K407" t="str">
            <v>艺术类</v>
          </cell>
          <cell r="L407" t="str">
            <v>环设21-1</v>
          </cell>
        </row>
        <row r="408">
          <cell r="C408" t="str">
            <v>201401623</v>
          </cell>
          <cell r="D408" t="str">
            <v>WangYaNi</v>
          </cell>
          <cell r="E408" t="str">
            <v/>
          </cell>
          <cell r="F408" t="str">
            <v>女</v>
          </cell>
          <cell r="G408" t="str">
            <v>普通本科生</v>
          </cell>
          <cell r="H408" t="str">
            <v>艺术设计学院</v>
          </cell>
          <cell r="I408" t="str">
            <v>15062-16</v>
          </cell>
          <cell r="J408" t="str">
            <v>数字媒体艺术</v>
          </cell>
          <cell r="K408" t="str">
            <v>艺术类</v>
          </cell>
          <cell r="L408" t="str">
            <v>数艺20</v>
          </cell>
        </row>
        <row r="409">
          <cell r="C409" t="str">
            <v>201401624</v>
          </cell>
          <cell r="D409" t="str">
            <v>WeiSiMiao</v>
          </cell>
          <cell r="E409" t="str">
            <v/>
          </cell>
          <cell r="F409" t="str">
            <v>女</v>
          </cell>
          <cell r="G409" t="str">
            <v>普通本科生</v>
          </cell>
          <cell r="H409" t="str">
            <v>艺术设计学院</v>
          </cell>
          <cell r="I409" t="str">
            <v>15063-16</v>
          </cell>
          <cell r="J409" t="str">
            <v>动画</v>
          </cell>
          <cell r="K409" t="str">
            <v>艺术类</v>
          </cell>
          <cell r="L409" t="str">
            <v>动画20</v>
          </cell>
        </row>
        <row r="410">
          <cell r="C410" t="str">
            <v>201401625</v>
          </cell>
          <cell r="D410" t="str">
            <v>ChengXiaoYu</v>
          </cell>
          <cell r="E410" t="str">
            <v/>
          </cell>
          <cell r="F410" t="str">
            <v>女</v>
          </cell>
          <cell r="G410" t="str">
            <v>普通本科生</v>
          </cell>
          <cell r="H410" t="str">
            <v>艺术设计学院</v>
          </cell>
          <cell r="I410" t="str">
            <v>15061-16</v>
          </cell>
          <cell r="J410" t="str">
            <v>产品设计</v>
          </cell>
          <cell r="K410" t="str">
            <v>艺术类</v>
          </cell>
          <cell r="L410" t="str">
            <v>产品20</v>
          </cell>
        </row>
        <row r="411">
          <cell r="C411" t="str">
            <v>201401626</v>
          </cell>
          <cell r="D411" t="str">
            <v>ZhengXuNan</v>
          </cell>
          <cell r="E411" t="str">
            <v/>
          </cell>
          <cell r="F411" t="str">
            <v>女</v>
          </cell>
          <cell r="G411" t="str">
            <v>普通本科生</v>
          </cell>
          <cell r="H411" t="str">
            <v>艺术设计学院</v>
          </cell>
          <cell r="I411" t="str">
            <v>15062-16</v>
          </cell>
          <cell r="J411" t="str">
            <v>数字媒体艺术</v>
          </cell>
          <cell r="K411" t="str">
            <v>艺术类</v>
          </cell>
          <cell r="L411" t="str">
            <v>数艺20</v>
          </cell>
        </row>
        <row r="412">
          <cell r="C412" t="str">
            <v>201401627</v>
          </cell>
          <cell r="D412" t="str">
            <v>WangHe</v>
          </cell>
          <cell r="E412" t="str">
            <v/>
          </cell>
          <cell r="F412" t="str">
            <v>女</v>
          </cell>
          <cell r="G412" t="str">
            <v>普通本科生</v>
          </cell>
          <cell r="H412" t="str">
            <v>艺术设计学院</v>
          </cell>
          <cell r="I412" t="str">
            <v>15061-16</v>
          </cell>
          <cell r="J412" t="str">
            <v>产品设计</v>
          </cell>
          <cell r="K412" t="str">
            <v>艺术类</v>
          </cell>
          <cell r="L412" t="str">
            <v>产品20</v>
          </cell>
        </row>
        <row r="413">
          <cell r="C413" t="str">
            <v>201401628</v>
          </cell>
          <cell r="D413" t="str">
            <v>ZhangXingYu</v>
          </cell>
          <cell r="E413" t="str">
            <v/>
          </cell>
          <cell r="F413" t="str">
            <v>女</v>
          </cell>
          <cell r="G413" t="str">
            <v>普通本科生</v>
          </cell>
          <cell r="H413" t="str">
            <v>艺术设计学院</v>
          </cell>
          <cell r="I413" t="str">
            <v>15059-16</v>
          </cell>
          <cell r="J413" t="str">
            <v>环境设计</v>
          </cell>
          <cell r="K413" t="str">
            <v>艺术类</v>
          </cell>
          <cell r="L413" t="str">
            <v>环设20-2</v>
          </cell>
        </row>
        <row r="414">
          <cell r="C414" t="str">
            <v>201401629</v>
          </cell>
          <cell r="D414" t="str">
            <v>ZhangLuDan</v>
          </cell>
          <cell r="E414" t="str">
            <v/>
          </cell>
          <cell r="F414" t="str">
            <v>女</v>
          </cell>
          <cell r="G414" t="str">
            <v>普通本科生</v>
          </cell>
          <cell r="H414" t="str">
            <v>艺术设计学院</v>
          </cell>
          <cell r="I414" t="str">
            <v>15062-16</v>
          </cell>
          <cell r="J414" t="str">
            <v>数字媒体艺术</v>
          </cell>
          <cell r="K414" t="str">
            <v>艺术类</v>
          </cell>
          <cell r="L414" t="str">
            <v>数艺20</v>
          </cell>
        </row>
        <row r="415">
          <cell r="C415" t="str">
            <v>201401630</v>
          </cell>
          <cell r="D415" t="str">
            <v>DongYue</v>
          </cell>
          <cell r="E415" t="str">
            <v/>
          </cell>
          <cell r="F415" t="str">
            <v>女</v>
          </cell>
          <cell r="G415" t="str">
            <v>普通本科生</v>
          </cell>
          <cell r="H415" t="str">
            <v>艺术设计学院</v>
          </cell>
          <cell r="I415" t="str">
            <v>15063-16</v>
          </cell>
          <cell r="J415" t="str">
            <v>动画</v>
          </cell>
          <cell r="K415" t="str">
            <v>艺术类</v>
          </cell>
          <cell r="L415" t="str">
            <v>动画20</v>
          </cell>
        </row>
        <row r="416">
          <cell r="C416" t="str">
            <v>201401632</v>
          </cell>
          <cell r="D416" t="str">
            <v>LiXin</v>
          </cell>
          <cell r="E416" t="str">
            <v/>
          </cell>
          <cell r="F416" t="str">
            <v>男</v>
          </cell>
          <cell r="G416" t="str">
            <v>双培生</v>
          </cell>
          <cell r="H416" t="str">
            <v>艺术设计学院</v>
          </cell>
          <cell r="I416" t="str">
            <v>15060-16</v>
          </cell>
          <cell r="J416" t="str">
            <v>视觉传达设计</v>
          </cell>
          <cell r="K416" t="str">
            <v>艺术类</v>
          </cell>
          <cell r="L416" t="str">
            <v>视传20</v>
          </cell>
        </row>
        <row r="417">
          <cell r="C417" t="str">
            <v>201401633</v>
          </cell>
          <cell r="D417" t="str">
            <v>WangXinRui</v>
          </cell>
          <cell r="E417" t="str">
            <v/>
          </cell>
          <cell r="F417" t="str">
            <v>女</v>
          </cell>
          <cell r="G417" t="str">
            <v>双培生</v>
          </cell>
          <cell r="H417" t="str">
            <v>艺术设计学院</v>
          </cell>
          <cell r="I417" t="str">
            <v>15062-16</v>
          </cell>
          <cell r="J417" t="str">
            <v>数字媒体艺术</v>
          </cell>
          <cell r="K417" t="str">
            <v>艺术类</v>
          </cell>
          <cell r="L417" t="str">
            <v>数艺20</v>
          </cell>
        </row>
        <row r="418">
          <cell r="C418" t="str">
            <v>201401702</v>
          </cell>
          <cell r="D418" t="str">
            <v>LiJianBin</v>
          </cell>
          <cell r="E418" t="str">
            <v/>
          </cell>
          <cell r="F418" t="str">
            <v>男</v>
          </cell>
          <cell r="G418" t="str">
            <v>普通本科生</v>
          </cell>
          <cell r="H418" t="str">
            <v>艺术设计学院</v>
          </cell>
          <cell r="I418" t="str">
            <v>15060-16</v>
          </cell>
          <cell r="J418" t="str">
            <v>视觉传达设计</v>
          </cell>
          <cell r="K418" t="str">
            <v>艺术类</v>
          </cell>
          <cell r="L418" t="str">
            <v>视传20</v>
          </cell>
        </row>
        <row r="419">
          <cell r="C419" t="str">
            <v>201401703</v>
          </cell>
          <cell r="D419" t="str">
            <v>PeiMingKe</v>
          </cell>
          <cell r="E419" t="str">
            <v/>
          </cell>
          <cell r="F419" t="str">
            <v>男</v>
          </cell>
          <cell r="G419" t="str">
            <v>普通本科生</v>
          </cell>
          <cell r="H419" t="str">
            <v>艺术设计学院</v>
          </cell>
          <cell r="I419" t="str">
            <v>15061-16</v>
          </cell>
          <cell r="J419" t="str">
            <v>产品设计</v>
          </cell>
          <cell r="K419" t="str">
            <v>艺术类</v>
          </cell>
          <cell r="L419" t="str">
            <v>产品20</v>
          </cell>
        </row>
        <row r="420">
          <cell r="C420" t="str">
            <v>201401705</v>
          </cell>
          <cell r="D420" t="str">
            <v>WuHongYang</v>
          </cell>
          <cell r="E420" t="str">
            <v/>
          </cell>
          <cell r="F420" t="str">
            <v>男</v>
          </cell>
          <cell r="G420" t="str">
            <v>普通本科生</v>
          </cell>
          <cell r="H420" t="str">
            <v>艺术设计学院</v>
          </cell>
          <cell r="I420" t="str">
            <v>15063-16</v>
          </cell>
          <cell r="J420" t="str">
            <v>动画</v>
          </cell>
          <cell r="K420" t="str">
            <v>艺术类</v>
          </cell>
          <cell r="L420" t="str">
            <v>动画20</v>
          </cell>
        </row>
        <row r="421">
          <cell r="C421" t="str">
            <v>201401706</v>
          </cell>
          <cell r="D421" t="str">
            <v>HanTingTing</v>
          </cell>
          <cell r="E421" t="str">
            <v/>
          </cell>
          <cell r="F421" t="str">
            <v>女</v>
          </cell>
          <cell r="G421" t="str">
            <v>普通本科生</v>
          </cell>
          <cell r="H421" t="str">
            <v>艺术设计学院</v>
          </cell>
          <cell r="I421" t="str">
            <v>15059-16</v>
          </cell>
          <cell r="J421" t="str">
            <v>环境设计</v>
          </cell>
          <cell r="K421" t="str">
            <v>艺术类</v>
          </cell>
          <cell r="L421" t="str">
            <v>环设20-1</v>
          </cell>
        </row>
        <row r="422">
          <cell r="C422" t="str">
            <v>201401707</v>
          </cell>
          <cell r="D422" t="str">
            <v>LiHeJie</v>
          </cell>
          <cell r="E422" t="str">
            <v/>
          </cell>
          <cell r="F422" t="str">
            <v>女</v>
          </cell>
          <cell r="G422" t="str">
            <v>普通本科生</v>
          </cell>
          <cell r="H422" t="str">
            <v>艺术设计学院</v>
          </cell>
          <cell r="I422" t="str">
            <v>18003</v>
          </cell>
          <cell r="J422" t="str">
            <v>环境设计（创新实验班）</v>
          </cell>
          <cell r="K422" t="str">
            <v>艺术类</v>
          </cell>
          <cell r="L422" t="str">
            <v>环创20</v>
          </cell>
        </row>
        <row r="423">
          <cell r="C423" t="str">
            <v>201401708</v>
          </cell>
          <cell r="D423" t="str">
            <v>MaXuan</v>
          </cell>
          <cell r="E423" t="str">
            <v/>
          </cell>
          <cell r="F423" t="str">
            <v>女</v>
          </cell>
          <cell r="G423" t="str">
            <v>普通本科生</v>
          </cell>
          <cell r="H423" t="str">
            <v>艺术设计学院</v>
          </cell>
          <cell r="I423" t="str">
            <v>15063-16</v>
          </cell>
          <cell r="J423" t="str">
            <v>动画</v>
          </cell>
          <cell r="K423" t="str">
            <v>艺术类</v>
          </cell>
          <cell r="L423" t="str">
            <v>动画20</v>
          </cell>
        </row>
        <row r="424">
          <cell r="C424" t="str">
            <v>201401709</v>
          </cell>
          <cell r="D424" t="str">
            <v>HuangYuLing</v>
          </cell>
          <cell r="E424" t="str">
            <v/>
          </cell>
          <cell r="F424" t="str">
            <v>女</v>
          </cell>
          <cell r="G424" t="str">
            <v>普通本科生</v>
          </cell>
          <cell r="H424" t="str">
            <v>艺术设计学院</v>
          </cell>
          <cell r="I424" t="str">
            <v>15062-16</v>
          </cell>
          <cell r="J424" t="str">
            <v>数字媒体艺术</v>
          </cell>
          <cell r="K424" t="str">
            <v>艺术类</v>
          </cell>
          <cell r="L424" t="str">
            <v>数艺20</v>
          </cell>
        </row>
        <row r="425">
          <cell r="C425" t="str">
            <v>201401710</v>
          </cell>
          <cell r="D425" t="str">
            <v>LiShiYing</v>
          </cell>
          <cell r="E425" t="str">
            <v/>
          </cell>
          <cell r="F425" t="str">
            <v>女</v>
          </cell>
          <cell r="G425" t="str">
            <v>普通本科生</v>
          </cell>
          <cell r="H425" t="str">
            <v>艺术设计学院</v>
          </cell>
          <cell r="I425" t="str">
            <v>18003</v>
          </cell>
          <cell r="J425" t="str">
            <v>环境设计（创新实验班）</v>
          </cell>
          <cell r="K425" t="str">
            <v>艺术类</v>
          </cell>
          <cell r="L425" t="str">
            <v>环创20</v>
          </cell>
        </row>
        <row r="426">
          <cell r="C426" t="str">
            <v>201401711</v>
          </cell>
          <cell r="D426" t="str">
            <v>OuYangJia</v>
          </cell>
          <cell r="E426" t="str">
            <v/>
          </cell>
          <cell r="F426" t="str">
            <v>女</v>
          </cell>
          <cell r="G426" t="str">
            <v>普通本科生</v>
          </cell>
          <cell r="H426" t="str">
            <v>艺术设计学院</v>
          </cell>
          <cell r="I426" t="str">
            <v>15061-16</v>
          </cell>
          <cell r="J426" t="str">
            <v>产品设计</v>
          </cell>
          <cell r="K426" t="str">
            <v>艺术类</v>
          </cell>
          <cell r="L426" t="str">
            <v>产品20</v>
          </cell>
        </row>
        <row r="427">
          <cell r="C427" t="str">
            <v>201401712</v>
          </cell>
          <cell r="D427" t="str">
            <v>XieKunShan</v>
          </cell>
          <cell r="E427" t="str">
            <v/>
          </cell>
          <cell r="F427" t="str">
            <v>女</v>
          </cell>
          <cell r="G427" t="str">
            <v>普通本科生</v>
          </cell>
          <cell r="H427" t="str">
            <v>艺术设计学院</v>
          </cell>
          <cell r="I427" t="str">
            <v>15062-16</v>
          </cell>
          <cell r="J427" t="str">
            <v>数字媒体艺术</v>
          </cell>
          <cell r="K427" t="str">
            <v>艺术类</v>
          </cell>
          <cell r="L427" t="str">
            <v>数艺20</v>
          </cell>
        </row>
        <row r="428">
          <cell r="C428" t="str">
            <v>201401713</v>
          </cell>
          <cell r="D428" t="str">
            <v>GaoYuan</v>
          </cell>
          <cell r="E428" t="str">
            <v/>
          </cell>
          <cell r="F428" t="str">
            <v>女</v>
          </cell>
          <cell r="G428" t="str">
            <v>普通本科生</v>
          </cell>
          <cell r="H428" t="str">
            <v>艺术设计学院</v>
          </cell>
          <cell r="I428" t="str">
            <v>15060-16</v>
          </cell>
          <cell r="J428" t="str">
            <v>视觉传达设计</v>
          </cell>
          <cell r="K428" t="str">
            <v>艺术类</v>
          </cell>
          <cell r="L428" t="str">
            <v>视传20</v>
          </cell>
        </row>
        <row r="429">
          <cell r="C429" t="str">
            <v>201401714</v>
          </cell>
          <cell r="D429" t="str">
            <v>ZhengShiKe</v>
          </cell>
          <cell r="E429" t="str">
            <v/>
          </cell>
          <cell r="F429" t="str">
            <v>女</v>
          </cell>
          <cell r="G429" t="str">
            <v>普通本科生</v>
          </cell>
          <cell r="H429" t="str">
            <v>艺术设计学院</v>
          </cell>
          <cell r="I429" t="str">
            <v>15062-16</v>
          </cell>
          <cell r="J429" t="str">
            <v>数字媒体艺术</v>
          </cell>
          <cell r="K429" t="str">
            <v>艺术类</v>
          </cell>
          <cell r="L429" t="str">
            <v>数艺20</v>
          </cell>
        </row>
        <row r="430">
          <cell r="C430" t="str">
            <v>201401715</v>
          </cell>
          <cell r="D430" t="str">
            <v>ZhaoXueEr</v>
          </cell>
          <cell r="E430" t="str">
            <v/>
          </cell>
          <cell r="F430" t="str">
            <v>女</v>
          </cell>
          <cell r="G430" t="str">
            <v>普通本科生</v>
          </cell>
          <cell r="H430" t="str">
            <v>艺术设计学院</v>
          </cell>
          <cell r="I430" t="str">
            <v>15060-16</v>
          </cell>
          <cell r="J430" t="str">
            <v>视觉传达设计</v>
          </cell>
          <cell r="K430" t="str">
            <v>艺术类</v>
          </cell>
          <cell r="L430" t="str">
            <v>视传20</v>
          </cell>
        </row>
        <row r="431">
          <cell r="C431" t="str">
            <v>201401716</v>
          </cell>
          <cell r="D431" t="str">
            <v>ChenZiQi</v>
          </cell>
          <cell r="E431" t="str">
            <v/>
          </cell>
          <cell r="F431" t="str">
            <v>女</v>
          </cell>
          <cell r="G431" t="str">
            <v>普通本科生</v>
          </cell>
          <cell r="H431" t="str">
            <v>艺术设计学院</v>
          </cell>
          <cell r="I431" t="str">
            <v>15063-16</v>
          </cell>
          <cell r="J431" t="str">
            <v>动画</v>
          </cell>
          <cell r="K431" t="str">
            <v>艺术类</v>
          </cell>
          <cell r="L431" t="str">
            <v>动画20</v>
          </cell>
        </row>
        <row r="432">
          <cell r="C432" t="str">
            <v>201401717</v>
          </cell>
          <cell r="D432" t="str">
            <v>MengShuHan</v>
          </cell>
          <cell r="E432" t="str">
            <v/>
          </cell>
          <cell r="F432" t="str">
            <v>女</v>
          </cell>
          <cell r="G432" t="str">
            <v>普通本科生</v>
          </cell>
          <cell r="H432" t="str">
            <v>艺术设计学院</v>
          </cell>
          <cell r="I432" t="str">
            <v>15063-16</v>
          </cell>
          <cell r="J432" t="str">
            <v>动画</v>
          </cell>
          <cell r="K432" t="str">
            <v>艺术类</v>
          </cell>
          <cell r="L432" t="str">
            <v>动画20</v>
          </cell>
        </row>
        <row r="433">
          <cell r="C433" t="str">
            <v>201401718</v>
          </cell>
          <cell r="D433" t="str">
            <v>ZhuangJiaYu</v>
          </cell>
          <cell r="E433" t="str">
            <v/>
          </cell>
          <cell r="F433" t="str">
            <v>女</v>
          </cell>
          <cell r="G433" t="str">
            <v>普通本科生</v>
          </cell>
          <cell r="H433" t="str">
            <v>艺术设计学院</v>
          </cell>
          <cell r="I433" t="str">
            <v>18003</v>
          </cell>
          <cell r="J433" t="str">
            <v>环境设计（创新实验班）</v>
          </cell>
          <cell r="K433" t="str">
            <v>艺术类</v>
          </cell>
          <cell r="L433" t="str">
            <v>环创20</v>
          </cell>
        </row>
        <row r="434">
          <cell r="C434" t="str">
            <v>201401719</v>
          </cell>
          <cell r="D434" t="str">
            <v>MuMingYang</v>
          </cell>
          <cell r="E434" t="str">
            <v/>
          </cell>
          <cell r="F434" t="str">
            <v>女</v>
          </cell>
          <cell r="G434" t="str">
            <v>普通本科生</v>
          </cell>
          <cell r="H434" t="str">
            <v>艺术设计学院</v>
          </cell>
          <cell r="I434" t="str">
            <v>15060-16</v>
          </cell>
          <cell r="J434" t="str">
            <v>视觉传达设计</v>
          </cell>
          <cell r="K434" t="str">
            <v>艺术类</v>
          </cell>
          <cell r="L434" t="str">
            <v>视传20</v>
          </cell>
        </row>
        <row r="435">
          <cell r="C435" t="str">
            <v>201401720</v>
          </cell>
          <cell r="D435" t="str">
            <v>ZhongJiaLu</v>
          </cell>
          <cell r="E435" t="str">
            <v/>
          </cell>
          <cell r="F435" t="str">
            <v>女</v>
          </cell>
          <cell r="G435" t="str">
            <v>普通本科生</v>
          </cell>
          <cell r="H435" t="str">
            <v>艺术设计学院</v>
          </cell>
          <cell r="I435" t="str">
            <v>15063-16</v>
          </cell>
          <cell r="J435" t="str">
            <v>动画</v>
          </cell>
          <cell r="K435" t="str">
            <v>艺术类</v>
          </cell>
          <cell r="L435" t="str">
            <v>动画20</v>
          </cell>
        </row>
        <row r="436">
          <cell r="C436" t="str">
            <v>201401721</v>
          </cell>
          <cell r="D436" t="str">
            <v>ZouFangRong</v>
          </cell>
          <cell r="E436" t="str">
            <v/>
          </cell>
          <cell r="F436" t="str">
            <v>女</v>
          </cell>
          <cell r="G436" t="str">
            <v>普通本科生</v>
          </cell>
          <cell r="H436" t="str">
            <v>艺术设计学院</v>
          </cell>
          <cell r="I436" t="str">
            <v>18003</v>
          </cell>
          <cell r="J436" t="str">
            <v>环境设计（创新实验班）</v>
          </cell>
          <cell r="K436" t="str">
            <v>艺术类</v>
          </cell>
          <cell r="L436" t="str">
            <v>环创20</v>
          </cell>
        </row>
        <row r="437">
          <cell r="C437" t="str">
            <v>201401722</v>
          </cell>
          <cell r="D437" t="str">
            <v>MaoYuQin</v>
          </cell>
          <cell r="E437" t="str">
            <v/>
          </cell>
          <cell r="F437" t="str">
            <v>女</v>
          </cell>
          <cell r="G437" t="str">
            <v>普通本科生</v>
          </cell>
          <cell r="H437" t="str">
            <v>艺术设计学院</v>
          </cell>
          <cell r="I437" t="str">
            <v>15060-16</v>
          </cell>
          <cell r="J437" t="str">
            <v>视觉传达设计</v>
          </cell>
          <cell r="K437" t="str">
            <v>艺术类</v>
          </cell>
          <cell r="L437" t="str">
            <v>视传20</v>
          </cell>
        </row>
        <row r="438">
          <cell r="C438" t="str">
            <v>201401723</v>
          </cell>
          <cell r="D438" t="str">
            <v>YangJingXuan</v>
          </cell>
          <cell r="E438" t="str">
            <v/>
          </cell>
          <cell r="F438" t="str">
            <v>女</v>
          </cell>
          <cell r="G438" t="str">
            <v>普通本科生</v>
          </cell>
          <cell r="H438" t="str">
            <v>艺术设计学院</v>
          </cell>
          <cell r="I438" t="str">
            <v>15061-16</v>
          </cell>
          <cell r="J438" t="str">
            <v>产品设计</v>
          </cell>
          <cell r="K438" t="str">
            <v>艺术类</v>
          </cell>
          <cell r="L438" t="str">
            <v>产品20</v>
          </cell>
        </row>
        <row r="439">
          <cell r="C439" t="str">
            <v>201401724</v>
          </cell>
          <cell r="D439" t="str">
            <v>XuChen</v>
          </cell>
          <cell r="E439" t="str">
            <v/>
          </cell>
          <cell r="F439" t="str">
            <v>女</v>
          </cell>
          <cell r="G439" t="str">
            <v>普通本科生</v>
          </cell>
          <cell r="H439" t="str">
            <v>艺术设计学院</v>
          </cell>
          <cell r="I439" t="str">
            <v>18003</v>
          </cell>
          <cell r="J439" t="str">
            <v>环境设计（创新实验班）</v>
          </cell>
          <cell r="K439" t="str">
            <v>艺术类</v>
          </cell>
          <cell r="L439" t="str">
            <v>环创20</v>
          </cell>
        </row>
        <row r="440">
          <cell r="C440" t="str">
            <v>201401725</v>
          </cell>
          <cell r="D440" t="str">
            <v>JiaoYuPing</v>
          </cell>
          <cell r="E440" t="str">
            <v/>
          </cell>
          <cell r="F440" t="str">
            <v>女</v>
          </cell>
          <cell r="G440" t="str">
            <v>普通本科生</v>
          </cell>
          <cell r="H440" t="str">
            <v>艺术设计学院</v>
          </cell>
          <cell r="I440" t="str">
            <v>15063-16</v>
          </cell>
          <cell r="J440" t="str">
            <v>动画</v>
          </cell>
          <cell r="K440" t="str">
            <v>艺术类</v>
          </cell>
          <cell r="L440" t="str">
            <v>动画20</v>
          </cell>
        </row>
        <row r="441">
          <cell r="C441" t="str">
            <v>201401726</v>
          </cell>
          <cell r="D441" t="str">
            <v>DingXinCi</v>
          </cell>
          <cell r="E441" t="str">
            <v/>
          </cell>
          <cell r="F441" t="str">
            <v>女</v>
          </cell>
          <cell r="G441" t="str">
            <v>普通本科生</v>
          </cell>
          <cell r="H441" t="str">
            <v>艺术设计学院</v>
          </cell>
          <cell r="I441" t="str">
            <v>18003</v>
          </cell>
          <cell r="J441" t="str">
            <v>环境设计（创新实验班）</v>
          </cell>
          <cell r="K441" t="str">
            <v>艺术类</v>
          </cell>
          <cell r="L441" t="str">
            <v>环创20</v>
          </cell>
        </row>
        <row r="442">
          <cell r="C442" t="str">
            <v>201401727</v>
          </cell>
          <cell r="D442" t="str">
            <v>LiYuGe</v>
          </cell>
          <cell r="E442" t="str">
            <v/>
          </cell>
          <cell r="F442" t="str">
            <v>女</v>
          </cell>
          <cell r="G442" t="str">
            <v>普通本科生</v>
          </cell>
          <cell r="H442" t="str">
            <v>艺术设计学院</v>
          </cell>
          <cell r="I442" t="str">
            <v>18003</v>
          </cell>
          <cell r="J442" t="str">
            <v>环境设计（创新实验班）</v>
          </cell>
          <cell r="K442" t="str">
            <v>艺术类</v>
          </cell>
          <cell r="L442" t="str">
            <v>环创20</v>
          </cell>
        </row>
        <row r="443">
          <cell r="C443" t="str">
            <v>201401728</v>
          </cell>
          <cell r="D443" t="str">
            <v>LiuYuXia</v>
          </cell>
          <cell r="E443" t="str">
            <v/>
          </cell>
          <cell r="F443" t="str">
            <v>女</v>
          </cell>
          <cell r="G443" t="str">
            <v>普通本科生</v>
          </cell>
          <cell r="H443" t="str">
            <v>艺术设计学院</v>
          </cell>
          <cell r="I443" t="str">
            <v>18003</v>
          </cell>
          <cell r="J443" t="str">
            <v>环境设计（创新实验班）</v>
          </cell>
          <cell r="K443" t="str">
            <v/>
          </cell>
          <cell r="L443" t="str">
            <v>环创20</v>
          </cell>
        </row>
        <row r="444">
          <cell r="C444" t="str">
            <v>201401729</v>
          </cell>
          <cell r="D444" t="str">
            <v>TangXueRui</v>
          </cell>
          <cell r="E444" t="str">
            <v/>
          </cell>
          <cell r="F444" t="str">
            <v>女</v>
          </cell>
          <cell r="G444" t="str">
            <v>普通本科生</v>
          </cell>
          <cell r="H444" t="str">
            <v>艺术设计学院</v>
          </cell>
          <cell r="I444" t="str">
            <v>15063-16</v>
          </cell>
          <cell r="J444" t="str">
            <v>动画</v>
          </cell>
          <cell r="K444" t="str">
            <v>艺术类</v>
          </cell>
          <cell r="L444" t="str">
            <v>动画20</v>
          </cell>
        </row>
        <row r="445">
          <cell r="C445" t="str">
            <v>201401730</v>
          </cell>
          <cell r="D445" t="str">
            <v>JinZiHan</v>
          </cell>
          <cell r="E445" t="str">
            <v/>
          </cell>
          <cell r="F445" t="str">
            <v>女</v>
          </cell>
          <cell r="G445" t="str">
            <v>普通本科生</v>
          </cell>
          <cell r="H445" t="str">
            <v>艺术设计学院</v>
          </cell>
          <cell r="I445" t="str">
            <v>18003</v>
          </cell>
          <cell r="J445" t="str">
            <v>环境设计（创新实验班）</v>
          </cell>
          <cell r="K445" t="str">
            <v>艺术类</v>
          </cell>
          <cell r="L445" t="str">
            <v>环创20</v>
          </cell>
        </row>
        <row r="446">
          <cell r="C446" t="str">
            <v>201401731</v>
          </cell>
          <cell r="D446" t="str">
            <v>YuXiangJie</v>
          </cell>
          <cell r="E446" t="str">
            <v/>
          </cell>
          <cell r="F446" t="str">
            <v>女</v>
          </cell>
          <cell r="G446" t="str">
            <v>普通本科生</v>
          </cell>
          <cell r="H446" t="str">
            <v>艺术设计学院</v>
          </cell>
          <cell r="I446" t="str">
            <v>15063-16</v>
          </cell>
          <cell r="J446" t="str">
            <v>动画</v>
          </cell>
          <cell r="K446" t="str">
            <v>艺术类</v>
          </cell>
          <cell r="L446" t="str">
            <v>动画20</v>
          </cell>
        </row>
        <row r="447">
          <cell r="C447" t="str">
            <v>201401732</v>
          </cell>
          <cell r="D447" t="str">
            <v>WangChaoZhong</v>
          </cell>
          <cell r="E447" t="str">
            <v/>
          </cell>
          <cell r="F447" t="str">
            <v>男</v>
          </cell>
          <cell r="G447" t="str">
            <v>双培生</v>
          </cell>
          <cell r="H447" t="str">
            <v>艺术设计学院</v>
          </cell>
          <cell r="I447" t="str">
            <v>15059-16</v>
          </cell>
          <cell r="J447" t="str">
            <v>环境设计</v>
          </cell>
          <cell r="K447" t="str">
            <v>艺术类</v>
          </cell>
          <cell r="L447" t="str">
            <v>环设20-2</v>
          </cell>
        </row>
        <row r="448">
          <cell r="C448" t="str">
            <v>201401733</v>
          </cell>
          <cell r="D448" t="str">
            <v>LiYiQi</v>
          </cell>
          <cell r="E448" t="str">
            <v/>
          </cell>
          <cell r="F448" t="str">
            <v>女</v>
          </cell>
          <cell r="G448" t="str">
            <v>双培生</v>
          </cell>
          <cell r="H448" t="str">
            <v>艺术设计学院</v>
          </cell>
          <cell r="I448" t="str">
            <v>15061-16</v>
          </cell>
          <cell r="J448" t="str">
            <v>产品设计</v>
          </cell>
          <cell r="K448" t="str">
            <v>艺术类</v>
          </cell>
          <cell r="L448" t="str">
            <v>产品20</v>
          </cell>
        </row>
        <row r="449">
          <cell r="C449" t="str">
            <v>210204128</v>
          </cell>
          <cell r="D449" t="str">
            <v>YuJiaXun</v>
          </cell>
          <cell r="E449" t="str">
            <v/>
          </cell>
          <cell r="F449" t="str">
            <v>女</v>
          </cell>
          <cell r="G449" t="str">
            <v>普通本科生</v>
          </cell>
          <cell r="H449" t="str">
            <v>艺术设计学院</v>
          </cell>
          <cell r="I449" t="str">
            <v>15058-16</v>
          </cell>
          <cell r="J449" t="str">
            <v>艺术类</v>
          </cell>
          <cell r="K449" t="str">
            <v>园艺(观赏园艺方向)</v>
          </cell>
          <cell r="L449" t="str">
            <v>设计类22-5</v>
          </cell>
        </row>
        <row r="450">
          <cell r="C450" t="str">
            <v>211401101</v>
          </cell>
          <cell r="D450" t="str">
            <v>LvXuan</v>
          </cell>
          <cell r="E450" t="str">
            <v/>
          </cell>
          <cell r="F450" t="str">
            <v>男</v>
          </cell>
          <cell r="G450" t="str">
            <v>普通本科生</v>
          </cell>
          <cell r="H450" t="str">
            <v>艺术设计学院</v>
          </cell>
          <cell r="I450" t="str">
            <v>15062-16</v>
          </cell>
          <cell r="J450" t="str">
            <v>数字媒体艺术</v>
          </cell>
          <cell r="K450" t="str">
            <v>艺术类</v>
          </cell>
          <cell r="L450" t="str">
            <v>数艺21</v>
          </cell>
        </row>
        <row r="451">
          <cell r="C451" t="str">
            <v>211401102</v>
          </cell>
          <cell r="D451" t="str">
            <v>ZhangYunXiang</v>
          </cell>
          <cell r="E451" t="str">
            <v/>
          </cell>
          <cell r="F451" t="str">
            <v>男</v>
          </cell>
          <cell r="G451" t="str">
            <v>普通本科生</v>
          </cell>
          <cell r="H451" t="str">
            <v>艺术设计学院</v>
          </cell>
          <cell r="I451" t="str">
            <v>15060-16</v>
          </cell>
          <cell r="J451" t="str">
            <v>视觉传达设计</v>
          </cell>
          <cell r="K451" t="str">
            <v>艺术类</v>
          </cell>
          <cell r="L451" t="str">
            <v>视传21</v>
          </cell>
        </row>
        <row r="452">
          <cell r="C452" t="str">
            <v>211401103</v>
          </cell>
          <cell r="D452" t="str">
            <v>GeZe</v>
          </cell>
          <cell r="E452" t="str">
            <v/>
          </cell>
          <cell r="F452" t="str">
            <v>男</v>
          </cell>
          <cell r="G452" t="str">
            <v>普通本科生</v>
          </cell>
          <cell r="H452" t="str">
            <v>艺术设计学院</v>
          </cell>
          <cell r="I452" t="str">
            <v>15062-16</v>
          </cell>
          <cell r="J452" t="str">
            <v>数字媒体艺术</v>
          </cell>
          <cell r="K452" t="str">
            <v>艺术类</v>
          </cell>
          <cell r="L452" t="str">
            <v>数艺21</v>
          </cell>
        </row>
        <row r="453">
          <cell r="C453" t="str">
            <v>211401104</v>
          </cell>
          <cell r="D453" t="str">
            <v>YangLinShan</v>
          </cell>
          <cell r="E453" t="str">
            <v/>
          </cell>
          <cell r="F453" t="str">
            <v>男</v>
          </cell>
          <cell r="G453" t="str">
            <v>普通本科生</v>
          </cell>
          <cell r="H453" t="str">
            <v>艺术设计学院</v>
          </cell>
          <cell r="I453" t="str">
            <v>15059-16</v>
          </cell>
          <cell r="J453" t="str">
            <v>环境设计</v>
          </cell>
          <cell r="K453" t="str">
            <v>艺术类</v>
          </cell>
          <cell r="L453" t="str">
            <v>环设21-3</v>
          </cell>
        </row>
        <row r="454">
          <cell r="C454" t="str">
            <v>211401105</v>
          </cell>
          <cell r="D454" t="str">
            <v>ZhaoZiCheng</v>
          </cell>
          <cell r="E454" t="str">
            <v/>
          </cell>
          <cell r="F454" t="str">
            <v>男</v>
          </cell>
          <cell r="G454" t="str">
            <v>普通本科生</v>
          </cell>
          <cell r="H454" t="str">
            <v>艺术设计学院</v>
          </cell>
          <cell r="I454" t="str">
            <v>15059-16</v>
          </cell>
          <cell r="J454" t="str">
            <v>环境设计</v>
          </cell>
          <cell r="K454" t="str">
            <v>艺术类</v>
          </cell>
          <cell r="L454" t="str">
            <v>环设21-3</v>
          </cell>
        </row>
        <row r="455">
          <cell r="C455" t="str">
            <v>211401106</v>
          </cell>
          <cell r="D455" t="str">
            <v>ZhaoHuiLan</v>
          </cell>
          <cell r="E455" t="str">
            <v/>
          </cell>
          <cell r="F455" t="str">
            <v>女</v>
          </cell>
          <cell r="G455" t="str">
            <v>普通本科生</v>
          </cell>
          <cell r="H455" t="str">
            <v>艺术设计学院</v>
          </cell>
          <cell r="I455" t="str">
            <v>15061-16</v>
          </cell>
          <cell r="J455" t="str">
            <v>产品设计</v>
          </cell>
          <cell r="K455" t="str">
            <v>艺术类</v>
          </cell>
          <cell r="L455" t="str">
            <v>产品21</v>
          </cell>
        </row>
        <row r="456">
          <cell r="C456" t="str">
            <v>211401107</v>
          </cell>
          <cell r="D456" t="str">
            <v>YeJiaQi</v>
          </cell>
          <cell r="E456" t="str">
            <v/>
          </cell>
          <cell r="F456" t="str">
            <v>女</v>
          </cell>
          <cell r="G456" t="str">
            <v>普通本科生</v>
          </cell>
          <cell r="H456" t="str">
            <v>艺术设计学院</v>
          </cell>
          <cell r="I456" t="str">
            <v>15062-16</v>
          </cell>
          <cell r="J456" t="str">
            <v>数字媒体艺术</v>
          </cell>
          <cell r="K456" t="str">
            <v>艺术类</v>
          </cell>
          <cell r="L456" t="str">
            <v>数艺21</v>
          </cell>
        </row>
        <row r="457">
          <cell r="C457" t="str">
            <v>211401108</v>
          </cell>
          <cell r="D457" t="str">
            <v>LiMengYao</v>
          </cell>
          <cell r="E457" t="str">
            <v/>
          </cell>
          <cell r="F457" t="str">
            <v>女</v>
          </cell>
          <cell r="G457" t="str">
            <v>普通本科生</v>
          </cell>
          <cell r="H457" t="str">
            <v>艺术设计学院</v>
          </cell>
          <cell r="I457" t="str">
            <v>15059-16</v>
          </cell>
          <cell r="J457" t="str">
            <v>环境设计</v>
          </cell>
          <cell r="K457" t="str">
            <v>艺术类</v>
          </cell>
          <cell r="L457" t="str">
            <v>环设21-1</v>
          </cell>
        </row>
        <row r="458">
          <cell r="C458" t="str">
            <v>211401109</v>
          </cell>
          <cell r="D458" t="str">
            <v>QuXia</v>
          </cell>
          <cell r="E458" t="str">
            <v/>
          </cell>
          <cell r="F458" t="str">
            <v>女</v>
          </cell>
          <cell r="G458" t="str">
            <v>普通本科生</v>
          </cell>
          <cell r="H458" t="str">
            <v>艺术设计学院</v>
          </cell>
          <cell r="I458" t="str">
            <v>15061-16</v>
          </cell>
          <cell r="J458" t="str">
            <v>产品设计</v>
          </cell>
          <cell r="K458" t="str">
            <v>艺术类</v>
          </cell>
          <cell r="L458" t="str">
            <v>产品21</v>
          </cell>
        </row>
        <row r="459">
          <cell r="C459" t="str">
            <v>211401110</v>
          </cell>
          <cell r="D459" t="str">
            <v>YangYuXin</v>
          </cell>
          <cell r="E459" t="str">
            <v/>
          </cell>
          <cell r="F459" t="str">
            <v>女</v>
          </cell>
          <cell r="G459" t="str">
            <v>普通本科生</v>
          </cell>
          <cell r="H459" t="str">
            <v>艺术设计学院</v>
          </cell>
          <cell r="I459" t="str">
            <v>15060-16</v>
          </cell>
          <cell r="J459" t="str">
            <v>视觉传达设计</v>
          </cell>
          <cell r="K459" t="str">
            <v>艺术类</v>
          </cell>
          <cell r="L459" t="str">
            <v>视传21</v>
          </cell>
        </row>
        <row r="460">
          <cell r="C460" t="str">
            <v>211401112</v>
          </cell>
          <cell r="D460" t="str">
            <v>JiaoYeQun</v>
          </cell>
          <cell r="E460" t="str">
            <v/>
          </cell>
          <cell r="F460" t="str">
            <v>女</v>
          </cell>
          <cell r="G460" t="str">
            <v>普通本科生</v>
          </cell>
          <cell r="H460" t="str">
            <v>艺术设计学院</v>
          </cell>
          <cell r="I460" t="str">
            <v>15060-16</v>
          </cell>
          <cell r="J460" t="str">
            <v>视觉传达设计</v>
          </cell>
          <cell r="K460" t="str">
            <v>艺术类</v>
          </cell>
          <cell r="L460" t="str">
            <v>视传21</v>
          </cell>
        </row>
        <row r="461">
          <cell r="C461" t="str">
            <v>211401113</v>
          </cell>
          <cell r="D461" t="str">
            <v>YanJiaYuan</v>
          </cell>
          <cell r="E461" t="str">
            <v/>
          </cell>
          <cell r="F461" t="str">
            <v>女</v>
          </cell>
          <cell r="G461" t="str">
            <v>普通本科生</v>
          </cell>
          <cell r="H461" t="str">
            <v>艺术设计学院</v>
          </cell>
          <cell r="I461" t="str">
            <v>15062-16</v>
          </cell>
          <cell r="J461" t="str">
            <v>数字媒体艺术</v>
          </cell>
          <cell r="K461" t="str">
            <v>艺术类</v>
          </cell>
          <cell r="L461" t="str">
            <v>数艺21</v>
          </cell>
        </row>
        <row r="462">
          <cell r="C462" t="str">
            <v>211401114</v>
          </cell>
          <cell r="D462" t="str">
            <v>Liu YueYang</v>
          </cell>
          <cell r="E462" t="str">
            <v/>
          </cell>
          <cell r="F462" t="str">
            <v>女</v>
          </cell>
          <cell r="G462" t="str">
            <v>普通本科生</v>
          </cell>
          <cell r="H462" t="str">
            <v>艺术设计学院</v>
          </cell>
          <cell r="I462" t="str">
            <v>15061-16</v>
          </cell>
          <cell r="J462" t="str">
            <v>产品设计</v>
          </cell>
          <cell r="K462" t="str">
            <v/>
          </cell>
          <cell r="L462" t="str">
            <v>产品21</v>
          </cell>
        </row>
        <row r="463">
          <cell r="C463" t="str">
            <v>211401115</v>
          </cell>
          <cell r="D463" t="str">
            <v>XuXinNuo</v>
          </cell>
          <cell r="E463" t="str">
            <v/>
          </cell>
          <cell r="F463" t="str">
            <v>女</v>
          </cell>
          <cell r="G463" t="str">
            <v>普通本科生</v>
          </cell>
          <cell r="H463" t="str">
            <v>艺术设计学院</v>
          </cell>
          <cell r="I463" t="str">
            <v>15062-16</v>
          </cell>
          <cell r="J463" t="str">
            <v>数字媒体艺术</v>
          </cell>
          <cell r="K463" t="str">
            <v/>
          </cell>
          <cell r="L463" t="str">
            <v>数艺21</v>
          </cell>
        </row>
        <row r="464">
          <cell r="C464" t="str">
            <v>211401116</v>
          </cell>
          <cell r="D464" t="str">
            <v>HePeiLing</v>
          </cell>
          <cell r="E464" t="str">
            <v/>
          </cell>
          <cell r="F464" t="str">
            <v>女</v>
          </cell>
          <cell r="G464" t="str">
            <v>普通本科生</v>
          </cell>
          <cell r="H464" t="str">
            <v>艺术设计学院</v>
          </cell>
          <cell r="I464" t="str">
            <v>15059-16</v>
          </cell>
          <cell r="J464" t="str">
            <v>环境设计</v>
          </cell>
          <cell r="K464" t="str">
            <v>艺术类</v>
          </cell>
          <cell r="L464" t="str">
            <v>环设21-1</v>
          </cell>
        </row>
        <row r="465">
          <cell r="C465" t="str">
            <v>211401117</v>
          </cell>
          <cell r="D465" t="str">
            <v>YinMeiJun</v>
          </cell>
          <cell r="E465" t="str">
            <v/>
          </cell>
          <cell r="F465" t="str">
            <v>女</v>
          </cell>
          <cell r="G465" t="str">
            <v>普通本科生</v>
          </cell>
          <cell r="H465" t="str">
            <v>艺术设计学院</v>
          </cell>
          <cell r="I465" t="str">
            <v>15060-16</v>
          </cell>
          <cell r="J465" t="str">
            <v>视觉传达设计</v>
          </cell>
          <cell r="K465" t="str">
            <v>艺术类</v>
          </cell>
          <cell r="L465" t="str">
            <v>视传21</v>
          </cell>
        </row>
        <row r="466">
          <cell r="C466" t="str">
            <v>211401118</v>
          </cell>
          <cell r="D466" t="str">
            <v>ChenZiYu</v>
          </cell>
          <cell r="E466" t="str">
            <v/>
          </cell>
          <cell r="F466" t="str">
            <v>女</v>
          </cell>
          <cell r="G466" t="str">
            <v>普通本科生</v>
          </cell>
          <cell r="H466" t="str">
            <v>艺术设计学院</v>
          </cell>
          <cell r="I466" t="str">
            <v>15059-16</v>
          </cell>
          <cell r="J466" t="str">
            <v>环境设计</v>
          </cell>
          <cell r="K466" t="str">
            <v>艺术类</v>
          </cell>
          <cell r="L466" t="str">
            <v>环设21-2</v>
          </cell>
        </row>
        <row r="467">
          <cell r="C467" t="str">
            <v>211401119</v>
          </cell>
          <cell r="D467" t="str">
            <v>LiuYiFei</v>
          </cell>
          <cell r="E467" t="str">
            <v/>
          </cell>
          <cell r="F467" t="str">
            <v>女</v>
          </cell>
          <cell r="G467" t="str">
            <v>普通本科生</v>
          </cell>
          <cell r="H467" t="str">
            <v>艺术设计学院</v>
          </cell>
          <cell r="I467" t="str">
            <v>15061-16</v>
          </cell>
          <cell r="J467" t="str">
            <v>产品设计</v>
          </cell>
          <cell r="K467" t="str">
            <v>艺术类</v>
          </cell>
          <cell r="L467" t="str">
            <v>产品21</v>
          </cell>
        </row>
        <row r="468">
          <cell r="C468" t="str">
            <v>211401120</v>
          </cell>
          <cell r="D468" t="str">
            <v>ZhuYuYing</v>
          </cell>
          <cell r="E468" t="str">
            <v/>
          </cell>
          <cell r="F468" t="str">
            <v>女</v>
          </cell>
          <cell r="G468" t="str">
            <v>普通本科生</v>
          </cell>
          <cell r="H468" t="str">
            <v>艺术设计学院</v>
          </cell>
          <cell r="I468" t="str">
            <v>15062-16</v>
          </cell>
          <cell r="J468" t="str">
            <v>数字媒体艺术</v>
          </cell>
          <cell r="K468" t="str">
            <v>艺术类</v>
          </cell>
          <cell r="L468" t="str">
            <v>数艺21</v>
          </cell>
        </row>
        <row r="469">
          <cell r="C469" t="str">
            <v>211401121</v>
          </cell>
          <cell r="D469" t="str">
            <v>XieJiaCheng</v>
          </cell>
          <cell r="E469" t="str">
            <v/>
          </cell>
          <cell r="F469" t="str">
            <v>女</v>
          </cell>
          <cell r="G469" t="str">
            <v>普通本科生</v>
          </cell>
          <cell r="H469" t="str">
            <v>艺术设计学院</v>
          </cell>
          <cell r="I469" t="str">
            <v>15059-16</v>
          </cell>
          <cell r="J469" t="str">
            <v>环境设计</v>
          </cell>
          <cell r="K469" t="str">
            <v>艺术类</v>
          </cell>
          <cell r="L469" t="str">
            <v>环设21-1</v>
          </cell>
        </row>
        <row r="470">
          <cell r="C470" t="str">
            <v>211401123</v>
          </cell>
          <cell r="D470" t="str">
            <v>WangXueQian</v>
          </cell>
          <cell r="E470" t="str">
            <v/>
          </cell>
          <cell r="F470" t="str">
            <v>女</v>
          </cell>
          <cell r="G470" t="str">
            <v>普通本科生</v>
          </cell>
          <cell r="H470" t="str">
            <v>艺术设计学院</v>
          </cell>
          <cell r="I470" t="str">
            <v>15059-16</v>
          </cell>
          <cell r="J470" t="str">
            <v>环境设计</v>
          </cell>
          <cell r="K470" t="str">
            <v>艺术类</v>
          </cell>
          <cell r="L470" t="str">
            <v>环设21-2</v>
          </cell>
        </row>
        <row r="471">
          <cell r="C471" t="str">
            <v>211401124</v>
          </cell>
          <cell r="D471" t="str">
            <v>WangYiTing</v>
          </cell>
          <cell r="E471" t="str">
            <v/>
          </cell>
          <cell r="F471" t="str">
            <v>女</v>
          </cell>
          <cell r="G471" t="str">
            <v>普通本科生</v>
          </cell>
          <cell r="H471" t="str">
            <v>艺术设计学院</v>
          </cell>
          <cell r="I471" t="str">
            <v>15062-16</v>
          </cell>
          <cell r="J471" t="str">
            <v>数字媒体艺术</v>
          </cell>
          <cell r="K471" t="str">
            <v>艺术类</v>
          </cell>
          <cell r="L471" t="str">
            <v>数艺21</v>
          </cell>
        </row>
        <row r="472">
          <cell r="C472" t="str">
            <v>211401125</v>
          </cell>
          <cell r="D472" t="str">
            <v>HuangYaTing</v>
          </cell>
          <cell r="E472" t="str">
            <v/>
          </cell>
          <cell r="F472" t="str">
            <v>女</v>
          </cell>
          <cell r="G472" t="str">
            <v>普通本科生</v>
          </cell>
          <cell r="H472" t="str">
            <v>艺术设计学院</v>
          </cell>
          <cell r="I472" t="str">
            <v>15060-16</v>
          </cell>
          <cell r="J472" t="str">
            <v>视觉传达设计</v>
          </cell>
          <cell r="K472" t="str">
            <v>艺术类</v>
          </cell>
          <cell r="L472" t="str">
            <v>视传21</v>
          </cell>
        </row>
        <row r="473">
          <cell r="C473" t="str">
            <v>211401126</v>
          </cell>
          <cell r="D473" t="str">
            <v>HongXiaoYue</v>
          </cell>
          <cell r="E473" t="str">
            <v/>
          </cell>
          <cell r="F473" t="str">
            <v>女</v>
          </cell>
          <cell r="G473" t="str">
            <v>普通本科生</v>
          </cell>
          <cell r="H473" t="str">
            <v>艺术设计学院</v>
          </cell>
          <cell r="I473" t="str">
            <v>15059-16</v>
          </cell>
          <cell r="J473" t="str">
            <v>环境设计</v>
          </cell>
          <cell r="K473" t="str">
            <v>艺术类</v>
          </cell>
          <cell r="L473" t="str">
            <v>环设21-3</v>
          </cell>
        </row>
        <row r="474">
          <cell r="C474" t="str">
            <v>211401127</v>
          </cell>
          <cell r="D474" t="str">
            <v>LiYiXuan</v>
          </cell>
          <cell r="E474" t="str">
            <v/>
          </cell>
          <cell r="F474" t="str">
            <v>女</v>
          </cell>
          <cell r="G474" t="str">
            <v>普通本科生</v>
          </cell>
          <cell r="H474" t="str">
            <v>艺术设计学院</v>
          </cell>
          <cell r="I474" t="str">
            <v>15061-16</v>
          </cell>
          <cell r="J474" t="str">
            <v>产品设计</v>
          </cell>
          <cell r="K474" t="str">
            <v>艺术类</v>
          </cell>
          <cell r="L474" t="str">
            <v>产品21</v>
          </cell>
        </row>
        <row r="475">
          <cell r="C475" t="str">
            <v>211401128</v>
          </cell>
          <cell r="D475" t="str">
            <v>WuXiaoJing</v>
          </cell>
          <cell r="E475" t="str">
            <v/>
          </cell>
          <cell r="F475" t="str">
            <v>女</v>
          </cell>
          <cell r="G475" t="str">
            <v>普通本科生</v>
          </cell>
          <cell r="H475" t="str">
            <v>艺术设计学院</v>
          </cell>
          <cell r="I475" t="str">
            <v>15061-16</v>
          </cell>
          <cell r="J475" t="str">
            <v>产品设计</v>
          </cell>
          <cell r="K475" t="str">
            <v>艺术类</v>
          </cell>
          <cell r="L475" t="str">
            <v>产品21</v>
          </cell>
        </row>
        <row r="476">
          <cell r="C476" t="str">
            <v>211401129</v>
          </cell>
          <cell r="D476" t="str">
            <v>ChunRui</v>
          </cell>
          <cell r="E476" t="str">
            <v/>
          </cell>
          <cell r="F476" t="str">
            <v>女</v>
          </cell>
          <cell r="G476" t="str">
            <v>普通本科生</v>
          </cell>
          <cell r="H476" t="str">
            <v>艺术设计学院</v>
          </cell>
          <cell r="I476" t="str">
            <v>15059-16</v>
          </cell>
          <cell r="J476" t="str">
            <v>环境设计</v>
          </cell>
          <cell r="K476" t="str">
            <v>艺术类</v>
          </cell>
          <cell r="L476" t="str">
            <v>环设21-1</v>
          </cell>
        </row>
        <row r="477">
          <cell r="C477" t="str">
            <v>211401130</v>
          </cell>
          <cell r="D477" t="str">
            <v>GuYanLing</v>
          </cell>
          <cell r="E477" t="str">
            <v/>
          </cell>
          <cell r="F477" t="str">
            <v>女</v>
          </cell>
          <cell r="G477" t="str">
            <v>普通本科生</v>
          </cell>
          <cell r="H477" t="str">
            <v>艺术设计学院</v>
          </cell>
          <cell r="I477" t="str">
            <v>15060-16</v>
          </cell>
          <cell r="J477" t="str">
            <v>视觉传达设计</v>
          </cell>
          <cell r="K477" t="str">
            <v>艺术类</v>
          </cell>
          <cell r="L477" t="str">
            <v>视传21</v>
          </cell>
        </row>
        <row r="478">
          <cell r="C478" t="str">
            <v>211401201</v>
          </cell>
          <cell r="D478" t="str">
            <v>ShiFengYi</v>
          </cell>
          <cell r="E478" t="str">
            <v/>
          </cell>
          <cell r="F478" t="str">
            <v>男</v>
          </cell>
          <cell r="G478" t="str">
            <v>普通本科生</v>
          </cell>
          <cell r="H478" t="str">
            <v>艺术设计学院</v>
          </cell>
          <cell r="I478" t="str">
            <v>15059-16</v>
          </cell>
          <cell r="J478" t="str">
            <v>环境设计</v>
          </cell>
          <cell r="K478" t="str">
            <v>艺术类</v>
          </cell>
          <cell r="L478" t="str">
            <v>环设21-2</v>
          </cell>
        </row>
        <row r="479">
          <cell r="C479" t="str">
            <v>211401202</v>
          </cell>
          <cell r="D479" t="str">
            <v>ChenZeYu</v>
          </cell>
          <cell r="E479" t="str">
            <v/>
          </cell>
          <cell r="F479" t="str">
            <v>男</v>
          </cell>
          <cell r="G479" t="str">
            <v>普通本科生</v>
          </cell>
          <cell r="H479" t="str">
            <v>艺术设计学院</v>
          </cell>
          <cell r="I479" t="str">
            <v>15060-16</v>
          </cell>
          <cell r="J479" t="str">
            <v>视觉传达设计</v>
          </cell>
          <cell r="K479" t="str">
            <v>艺术类</v>
          </cell>
          <cell r="L479" t="str">
            <v>视传21</v>
          </cell>
        </row>
        <row r="480">
          <cell r="C480" t="str">
            <v>211401203</v>
          </cell>
          <cell r="D480" t="str">
            <v>FangChaoYang</v>
          </cell>
          <cell r="E480" t="str">
            <v/>
          </cell>
          <cell r="F480" t="str">
            <v>男</v>
          </cell>
          <cell r="G480" t="str">
            <v>普通本科生</v>
          </cell>
          <cell r="H480" t="str">
            <v>艺术设计学院</v>
          </cell>
          <cell r="I480" t="str">
            <v>15060-16</v>
          </cell>
          <cell r="J480" t="str">
            <v>视觉传达设计</v>
          </cell>
          <cell r="K480" t="str">
            <v>艺术类</v>
          </cell>
          <cell r="L480" t="str">
            <v>视传21</v>
          </cell>
        </row>
        <row r="481">
          <cell r="C481" t="str">
            <v>211401204</v>
          </cell>
          <cell r="D481" t="str">
            <v>LiZhaoXi</v>
          </cell>
          <cell r="E481" t="str">
            <v/>
          </cell>
          <cell r="F481" t="str">
            <v>男</v>
          </cell>
          <cell r="G481" t="str">
            <v>普通本科生</v>
          </cell>
          <cell r="H481" t="str">
            <v>艺术设计学院</v>
          </cell>
          <cell r="I481" t="str">
            <v>15061-16</v>
          </cell>
          <cell r="J481" t="str">
            <v>产品设计</v>
          </cell>
          <cell r="K481" t="str">
            <v>艺术类</v>
          </cell>
          <cell r="L481" t="str">
            <v>产品21</v>
          </cell>
        </row>
        <row r="482">
          <cell r="C482" t="str">
            <v>211401205</v>
          </cell>
          <cell r="D482" t="str">
            <v>TuYuanYang</v>
          </cell>
          <cell r="E482" t="str">
            <v/>
          </cell>
          <cell r="F482" t="str">
            <v>男</v>
          </cell>
          <cell r="G482" t="str">
            <v>普通本科生</v>
          </cell>
          <cell r="H482" t="str">
            <v>艺术设计学院</v>
          </cell>
          <cell r="I482" t="str">
            <v>15061-16</v>
          </cell>
          <cell r="J482" t="str">
            <v>产品设计</v>
          </cell>
          <cell r="K482" t="str">
            <v>艺术类</v>
          </cell>
          <cell r="L482" t="str">
            <v>产品21</v>
          </cell>
        </row>
        <row r="483">
          <cell r="C483" t="str">
            <v>211401206</v>
          </cell>
          <cell r="D483" t="str">
            <v>PanSiZhu</v>
          </cell>
          <cell r="E483" t="str">
            <v/>
          </cell>
          <cell r="F483" t="str">
            <v>女</v>
          </cell>
          <cell r="G483" t="str">
            <v>普通本科生</v>
          </cell>
          <cell r="H483" t="str">
            <v>艺术设计学院</v>
          </cell>
          <cell r="I483" t="str">
            <v>15060-16</v>
          </cell>
          <cell r="J483" t="str">
            <v>视觉传达设计</v>
          </cell>
          <cell r="K483" t="str">
            <v>艺术类</v>
          </cell>
          <cell r="L483" t="str">
            <v>视传21</v>
          </cell>
        </row>
        <row r="484">
          <cell r="C484" t="str">
            <v>211401207</v>
          </cell>
          <cell r="D484" t="str">
            <v>ZhengHanYun</v>
          </cell>
          <cell r="E484" t="str">
            <v/>
          </cell>
          <cell r="F484" t="str">
            <v>女</v>
          </cell>
          <cell r="G484" t="str">
            <v>普通本科生</v>
          </cell>
          <cell r="H484" t="str">
            <v>艺术设计学院</v>
          </cell>
          <cell r="I484" t="str">
            <v>15061-16</v>
          </cell>
          <cell r="J484" t="str">
            <v>产品设计</v>
          </cell>
          <cell r="K484" t="str">
            <v>艺术类</v>
          </cell>
          <cell r="L484" t="str">
            <v>产品21</v>
          </cell>
        </row>
        <row r="485">
          <cell r="C485" t="str">
            <v>211401208</v>
          </cell>
          <cell r="D485" t="str">
            <v>LuYuHan</v>
          </cell>
          <cell r="E485" t="str">
            <v/>
          </cell>
          <cell r="F485" t="str">
            <v>女</v>
          </cell>
          <cell r="G485" t="str">
            <v>普通本科生</v>
          </cell>
          <cell r="H485" t="str">
            <v>艺术设计学院</v>
          </cell>
          <cell r="I485" t="str">
            <v>15062-16</v>
          </cell>
          <cell r="J485" t="str">
            <v>数字媒体艺术</v>
          </cell>
          <cell r="K485" t="str">
            <v>艺术类</v>
          </cell>
          <cell r="L485" t="str">
            <v>数艺21</v>
          </cell>
        </row>
        <row r="486">
          <cell r="C486" t="str">
            <v>211401209</v>
          </cell>
          <cell r="D486" t="str">
            <v>LiXiaoRui</v>
          </cell>
          <cell r="E486" t="str">
            <v/>
          </cell>
          <cell r="F486" t="str">
            <v>女</v>
          </cell>
          <cell r="G486" t="str">
            <v>普通本科生</v>
          </cell>
          <cell r="H486" t="str">
            <v>艺术设计学院</v>
          </cell>
          <cell r="I486" t="str">
            <v>15059-16</v>
          </cell>
          <cell r="J486" t="str">
            <v>环境设计</v>
          </cell>
          <cell r="K486" t="str">
            <v>艺术类</v>
          </cell>
          <cell r="L486" t="str">
            <v>环设21-1</v>
          </cell>
        </row>
        <row r="487">
          <cell r="C487" t="str">
            <v>211401210</v>
          </cell>
          <cell r="D487" t="str">
            <v>LiYiRan</v>
          </cell>
          <cell r="E487" t="str">
            <v/>
          </cell>
          <cell r="F487" t="str">
            <v>女</v>
          </cell>
          <cell r="G487" t="str">
            <v>普通本科生</v>
          </cell>
          <cell r="H487" t="str">
            <v>艺术设计学院</v>
          </cell>
          <cell r="I487" t="str">
            <v>15062-16</v>
          </cell>
          <cell r="J487" t="str">
            <v>数字媒体艺术</v>
          </cell>
          <cell r="K487" t="str">
            <v>艺术类</v>
          </cell>
          <cell r="L487" t="str">
            <v>数艺21</v>
          </cell>
        </row>
        <row r="488">
          <cell r="C488" t="str">
            <v>211401211</v>
          </cell>
          <cell r="D488" t="str">
            <v>CongYunLin</v>
          </cell>
          <cell r="E488" t="str">
            <v/>
          </cell>
          <cell r="F488" t="str">
            <v>女</v>
          </cell>
          <cell r="G488" t="str">
            <v>普通本科生</v>
          </cell>
          <cell r="H488" t="str">
            <v>艺术设计学院</v>
          </cell>
          <cell r="I488" t="str">
            <v>15059-16</v>
          </cell>
          <cell r="J488" t="str">
            <v>环境设计</v>
          </cell>
          <cell r="K488" t="str">
            <v>艺术类</v>
          </cell>
          <cell r="L488" t="str">
            <v>环设21-3</v>
          </cell>
        </row>
        <row r="489">
          <cell r="C489" t="str">
            <v>211401212</v>
          </cell>
          <cell r="D489" t="str">
            <v>LiHuiKai</v>
          </cell>
          <cell r="E489" t="str">
            <v/>
          </cell>
          <cell r="F489" t="str">
            <v>女</v>
          </cell>
          <cell r="G489" t="str">
            <v>普通本科生</v>
          </cell>
          <cell r="H489" t="str">
            <v>艺术设计学院</v>
          </cell>
          <cell r="I489" t="str">
            <v>15062-16</v>
          </cell>
          <cell r="J489" t="str">
            <v>数字媒体艺术</v>
          </cell>
          <cell r="K489" t="str">
            <v>艺术类</v>
          </cell>
          <cell r="L489" t="str">
            <v>数艺21</v>
          </cell>
        </row>
        <row r="490">
          <cell r="C490" t="str">
            <v>211401213</v>
          </cell>
          <cell r="D490" t="str">
            <v>HeZiHui</v>
          </cell>
          <cell r="E490" t="str">
            <v/>
          </cell>
          <cell r="F490" t="str">
            <v>女</v>
          </cell>
          <cell r="G490" t="str">
            <v>普通本科生</v>
          </cell>
          <cell r="H490" t="str">
            <v>艺术设计学院</v>
          </cell>
          <cell r="I490" t="str">
            <v>15062-16</v>
          </cell>
          <cell r="J490" t="str">
            <v>数字媒体艺术</v>
          </cell>
          <cell r="K490" t="str">
            <v>艺术类</v>
          </cell>
          <cell r="L490" t="str">
            <v>数艺21</v>
          </cell>
        </row>
        <row r="491">
          <cell r="C491" t="str">
            <v>211401215</v>
          </cell>
          <cell r="D491" t="str">
            <v>ZhouYing</v>
          </cell>
          <cell r="E491" t="str">
            <v/>
          </cell>
          <cell r="F491" t="str">
            <v>女</v>
          </cell>
          <cell r="G491" t="str">
            <v>普通本科生</v>
          </cell>
          <cell r="H491" t="str">
            <v>艺术设计学院</v>
          </cell>
          <cell r="I491" t="str">
            <v>15059-16</v>
          </cell>
          <cell r="J491" t="str">
            <v>环境设计</v>
          </cell>
          <cell r="K491" t="str">
            <v>艺术类</v>
          </cell>
          <cell r="L491" t="str">
            <v>环设21-2</v>
          </cell>
        </row>
        <row r="492">
          <cell r="C492" t="str">
            <v>211401216</v>
          </cell>
          <cell r="D492" t="str">
            <v>ShiXinLing</v>
          </cell>
          <cell r="E492" t="str">
            <v/>
          </cell>
          <cell r="F492" t="str">
            <v>女</v>
          </cell>
          <cell r="G492" t="str">
            <v>普通本科生</v>
          </cell>
          <cell r="H492" t="str">
            <v>艺术设计学院</v>
          </cell>
          <cell r="I492" t="str">
            <v>15062-16</v>
          </cell>
          <cell r="J492" t="str">
            <v>数字媒体艺术</v>
          </cell>
          <cell r="K492" t="str">
            <v>艺术类</v>
          </cell>
          <cell r="L492" t="str">
            <v>数艺21</v>
          </cell>
        </row>
        <row r="493">
          <cell r="C493" t="str">
            <v>211401217</v>
          </cell>
          <cell r="D493" t="str">
            <v>LiXinTong</v>
          </cell>
          <cell r="E493" t="str">
            <v/>
          </cell>
          <cell r="F493" t="str">
            <v>女</v>
          </cell>
          <cell r="G493" t="str">
            <v>普通本科生</v>
          </cell>
          <cell r="H493" t="str">
            <v>艺术设计学院</v>
          </cell>
          <cell r="I493" t="str">
            <v>15062-16</v>
          </cell>
          <cell r="J493" t="str">
            <v>数字媒体艺术</v>
          </cell>
          <cell r="K493" t="str">
            <v>艺术类</v>
          </cell>
          <cell r="L493" t="str">
            <v>数艺21</v>
          </cell>
        </row>
        <row r="494">
          <cell r="C494" t="str">
            <v>211401218</v>
          </cell>
          <cell r="D494" t="str">
            <v>YangChenYan</v>
          </cell>
          <cell r="E494" t="str">
            <v/>
          </cell>
          <cell r="F494" t="str">
            <v>女</v>
          </cell>
          <cell r="G494" t="str">
            <v>普通本科生</v>
          </cell>
          <cell r="H494" t="str">
            <v>艺术设计学院</v>
          </cell>
          <cell r="I494" t="str">
            <v>15059-16</v>
          </cell>
          <cell r="J494" t="str">
            <v>环境设计</v>
          </cell>
          <cell r="K494" t="str">
            <v>艺术类</v>
          </cell>
          <cell r="L494" t="str">
            <v>环设21-3</v>
          </cell>
        </row>
        <row r="495">
          <cell r="C495" t="str">
            <v>211401219</v>
          </cell>
          <cell r="D495" t="str">
            <v>AoYueXin</v>
          </cell>
          <cell r="E495" t="str">
            <v/>
          </cell>
          <cell r="F495" t="str">
            <v>女</v>
          </cell>
          <cell r="G495" t="str">
            <v>普通本科生</v>
          </cell>
          <cell r="H495" t="str">
            <v>艺术设计学院</v>
          </cell>
          <cell r="I495" t="str">
            <v>15062-16</v>
          </cell>
          <cell r="J495" t="str">
            <v>数字媒体艺术</v>
          </cell>
          <cell r="K495" t="str">
            <v>艺术类</v>
          </cell>
          <cell r="L495" t="str">
            <v>数艺21</v>
          </cell>
        </row>
        <row r="496">
          <cell r="C496" t="str">
            <v>211401220</v>
          </cell>
          <cell r="D496" t="str">
            <v>Zhao Ziti</v>
          </cell>
          <cell r="E496" t="str">
            <v/>
          </cell>
          <cell r="F496" t="str">
            <v>女</v>
          </cell>
          <cell r="G496" t="str">
            <v>普通本科生</v>
          </cell>
          <cell r="H496" t="str">
            <v>艺术设计学院</v>
          </cell>
          <cell r="I496" t="str">
            <v>15062-16</v>
          </cell>
          <cell r="J496" t="str">
            <v>数字媒体艺术</v>
          </cell>
          <cell r="K496" t="str">
            <v/>
          </cell>
          <cell r="L496" t="str">
            <v>数艺21</v>
          </cell>
        </row>
        <row r="497">
          <cell r="C497" t="str">
            <v>211401221</v>
          </cell>
          <cell r="D497" t="str">
            <v>SongLei</v>
          </cell>
          <cell r="E497" t="str">
            <v/>
          </cell>
          <cell r="F497" t="str">
            <v>女</v>
          </cell>
          <cell r="G497" t="str">
            <v>普通本科生</v>
          </cell>
          <cell r="H497" t="str">
            <v>艺术设计学院</v>
          </cell>
          <cell r="I497" t="str">
            <v>15059-16</v>
          </cell>
          <cell r="J497" t="str">
            <v>环境设计</v>
          </cell>
          <cell r="K497" t="str">
            <v>艺术类</v>
          </cell>
          <cell r="L497" t="str">
            <v>环设21-2</v>
          </cell>
        </row>
        <row r="498">
          <cell r="C498" t="str">
            <v>211401222</v>
          </cell>
          <cell r="D498" t="str">
            <v>WangLeShan</v>
          </cell>
          <cell r="E498" t="str">
            <v/>
          </cell>
          <cell r="F498" t="str">
            <v>女</v>
          </cell>
          <cell r="G498" t="str">
            <v>普通本科生</v>
          </cell>
          <cell r="H498" t="str">
            <v>艺术设计学院</v>
          </cell>
          <cell r="I498" t="str">
            <v>15059-16</v>
          </cell>
          <cell r="J498" t="str">
            <v>环境设计</v>
          </cell>
          <cell r="K498" t="str">
            <v>艺术类</v>
          </cell>
          <cell r="L498" t="str">
            <v>环设21-3</v>
          </cell>
        </row>
        <row r="499">
          <cell r="C499" t="str">
            <v>211401223</v>
          </cell>
          <cell r="D499" t="str">
            <v>GanJunYu</v>
          </cell>
          <cell r="E499" t="str">
            <v/>
          </cell>
          <cell r="F499" t="str">
            <v>女</v>
          </cell>
          <cell r="G499" t="str">
            <v>普通本科生</v>
          </cell>
          <cell r="H499" t="str">
            <v>艺术设计学院</v>
          </cell>
          <cell r="I499" t="str">
            <v>15062-16</v>
          </cell>
          <cell r="J499" t="str">
            <v>数字媒体艺术</v>
          </cell>
          <cell r="K499" t="str">
            <v>艺术类</v>
          </cell>
          <cell r="L499" t="str">
            <v>数艺21</v>
          </cell>
        </row>
        <row r="500">
          <cell r="C500" t="str">
            <v>211401224</v>
          </cell>
          <cell r="D500" t="str">
            <v>XuChuHan</v>
          </cell>
          <cell r="E500" t="str">
            <v/>
          </cell>
          <cell r="F500" t="str">
            <v>女</v>
          </cell>
          <cell r="G500" t="str">
            <v>普通本科生</v>
          </cell>
          <cell r="H500" t="str">
            <v>艺术设计学院</v>
          </cell>
          <cell r="I500" t="str">
            <v>15062-16</v>
          </cell>
          <cell r="J500" t="str">
            <v>数字媒体艺术</v>
          </cell>
          <cell r="K500" t="str">
            <v>艺术类</v>
          </cell>
          <cell r="L500" t="str">
            <v>数艺21</v>
          </cell>
        </row>
        <row r="501">
          <cell r="C501" t="str">
            <v>211401225</v>
          </cell>
          <cell r="D501" t="str">
            <v>LiuXinYi</v>
          </cell>
          <cell r="E501" t="str">
            <v/>
          </cell>
          <cell r="F501" t="str">
            <v>女</v>
          </cell>
          <cell r="G501" t="str">
            <v>普通本科生</v>
          </cell>
          <cell r="H501" t="str">
            <v>艺术设计学院</v>
          </cell>
          <cell r="I501" t="str">
            <v>15059-16</v>
          </cell>
          <cell r="J501" t="str">
            <v>环境设计</v>
          </cell>
          <cell r="K501" t="str">
            <v>艺术类</v>
          </cell>
          <cell r="L501" t="str">
            <v>环设21-2</v>
          </cell>
        </row>
        <row r="502">
          <cell r="C502" t="str">
            <v>211401226</v>
          </cell>
          <cell r="D502" t="str">
            <v>ZhouJiaYi</v>
          </cell>
          <cell r="E502" t="str">
            <v/>
          </cell>
          <cell r="F502" t="str">
            <v>女</v>
          </cell>
          <cell r="G502" t="str">
            <v>普通本科生</v>
          </cell>
          <cell r="H502" t="str">
            <v>艺术设计学院</v>
          </cell>
          <cell r="I502" t="str">
            <v>15059-16</v>
          </cell>
          <cell r="J502" t="str">
            <v>环境设计</v>
          </cell>
          <cell r="K502" t="str">
            <v>艺术类</v>
          </cell>
          <cell r="L502" t="str">
            <v>环设21-1</v>
          </cell>
        </row>
        <row r="503">
          <cell r="C503" t="str">
            <v>211401227</v>
          </cell>
          <cell r="D503" t="str">
            <v>LiKaiLan</v>
          </cell>
          <cell r="E503" t="str">
            <v/>
          </cell>
          <cell r="F503" t="str">
            <v>女</v>
          </cell>
          <cell r="G503" t="str">
            <v>普通本科生</v>
          </cell>
          <cell r="H503" t="str">
            <v>艺术设计学院</v>
          </cell>
          <cell r="I503" t="str">
            <v>15059-16</v>
          </cell>
          <cell r="J503" t="str">
            <v>环境设计</v>
          </cell>
          <cell r="K503" t="str">
            <v>艺术类</v>
          </cell>
          <cell r="L503" t="str">
            <v>环设21-2</v>
          </cell>
        </row>
        <row r="504">
          <cell r="C504" t="str">
            <v>211401228</v>
          </cell>
          <cell r="D504" t="str">
            <v>ChenXiaoHua</v>
          </cell>
          <cell r="E504" t="str">
            <v/>
          </cell>
          <cell r="F504" t="str">
            <v>女</v>
          </cell>
          <cell r="G504" t="str">
            <v>普通本科生</v>
          </cell>
          <cell r="H504" t="str">
            <v>艺术设计学院</v>
          </cell>
          <cell r="I504" t="str">
            <v>15059-16</v>
          </cell>
          <cell r="J504" t="str">
            <v>环境设计</v>
          </cell>
          <cell r="K504" t="str">
            <v>艺术类</v>
          </cell>
          <cell r="L504" t="str">
            <v>环设21-2</v>
          </cell>
        </row>
        <row r="505">
          <cell r="C505" t="str">
            <v>211401229</v>
          </cell>
          <cell r="D505" t="str">
            <v>HuYunXi</v>
          </cell>
          <cell r="E505" t="str">
            <v/>
          </cell>
          <cell r="F505" t="str">
            <v>女</v>
          </cell>
          <cell r="G505" t="str">
            <v>普通本科生</v>
          </cell>
          <cell r="H505" t="str">
            <v>艺术设计学院</v>
          </cell>
          <cell r="I505" t="str">
            <v>15062-16</v>
          </cell>
          <cell r="J505" t="str">
            <v>数字媒体艺术</v>
          </cell>
          <cell r="K505" t="str">
            <v>艺术类</v>
          </cell>
          <cell r="L505" t="str">
            <v>数艺21</v>
          </cell>
        </row>
        <row r="506">
          <cell r="C506" t="str">
            <v>211401230</v>
          </cell>
          <cell r="D506" t="str">
            <v>YangYuHe</v>
          </cell>
          <cell r="E506" t="str">
            <v/>
          </cell>
          <cell r="F506" t="str">
            <v>女</v>
          </cell>
          <cell r="G506" t="str">
            <v>普通本科生</v>
          </cell>
          <cell r="H506" t="str">
            <v>艺术设计学院</v>
          </cell>
          <cell r="I506" t="str">
            <v>15059-16</v>
          </cell>
          <cell r="J506" t="str">
            <v>环境设计</v>
          </cell>
          <cell r="K506" t="str">
            <v>艺术类</v>
          </cell>
          <cell r="L506" t="str">
            <v>环设21-3</v>
          </cell>
        </row>
        <row r="507">
          <cell r="C507" t="str">
            <v>211401301</v>
          </cell>
          <cell r="D507" t="str">
            <v>SunQiZhan</v>
          </cell>
          <cell r="E507" t="str">
            <v/>
          </cell>
          <cell r="F507" t="str">
            <v>男</v>
          </cell>
          <cell r="G507" t="str">
            <v>普通本科生</v>
          </cell>
          <cell r="H507" t="str">
            <v>艺术设计学院</v>
          </cell>
          <cell r="I507" t="str">
            <v>15061-16</v>
          </cell>
          <cell r="J507" t="str">
            <v>产品设计</v>
          </cell>
          <cell r="K507" t="str">
            <v>艺术类</v>
          </cell>
          <cell r="L507" t="str">
            <v>产品21</v>
          </cell>
        </row>
        <row r="508">
          <cell r="C508" t="str">
            <v>211401302</v>
          </cell>
          <cell r="D508" t="str">
            <v>YangFan</v>
          </cell>
          <cell r="E508" t="str">
            <v/>
          </cell>
          <cell r="F508" t="str">
            <v>男</v>
          </cell>
          <cell r="G508" t="str">
            <v>普通本科生</v>
          </cell>
          <cell r="H508" t="str">
            <v>艺术设计学院</v>
          </cell>
          <cell r="I508" t="str">
            <v>15060-16</v>
          </cell>
          <cell r="J508" t="str">
            <v>视觉传达设计</v>
          </cell>
          <cell r="K508" t="str">
            <v>艺术类</v>
          </cell>
          <cell r="L508" t="str">
            <v>视传21</v>
          </cell>
        </row>
        <row r="509">
          <cell r="C509" t="str">
            <v>211401303</v>
          </cell>
          <cell r="D509" t="str">
            <v>ZongXiBo</v>
          </cell>
          <cell r="E509" t="str">
            <v/>
          </cell>
          <cell r="F509" t="str">
            <v>男</v>
          </cell>
          <cell r="G509" t="str">
            <v>普通本科生</v>
          </cell>
          <cell r="H509" t="str">
            <v>艺术设计学院</v>
          </cell>
          <cell r="I509" t="str">
            <v>15059-16</v>
          </cell>
          <cell r="J509" t="str">
            <v>环境设计</v>
          </cell>
          <cell r="K509" t="str">
            <v>艺术类</v>
          </cell>
          <cell r="L509" t="str">
            <v>环设21-1</v>
          </cell>
        </row>
        <row r="510">
          <cell r="C510" t="str">
            <v>211401304</v>
          </cell>
          <cell r="D510" t="str">
            <v>HuangJinYang</v>
          </cell>
          <cell r="E510" t="str">
            <v/>
          </cell>
          <cell r="F510" t="str">
            <v>男</v>
          </cell>
          <cell r="G510" t="str">
            <v>普通本科生</v>
          </cell>
          <cell r="H510" t="str">
            <v>艺术设计学院</v>
          </cell>
          <cell r="I510" t="str">
            <v>15059-16</v>
          </cell>
          <cell r="J510" t="str">
            <v>环境设计</v>
          </cell>
          <cell r="K510" t="str">
            <v>艺术类</v>
          </cell>
          <cell r="L510" t="str">
            <v>环设21-3</v>
          </cell>
        </row>
        <row r="511">
          <cell r="C511" t="str">
            <v>211401305</v>
          </cell>
          <cell r="D511" t="str">
            <v>ChenJiaJie</v>
          </cell>
          <cell r="E511" t="str">
            <v/>
          </cell>
          <cell r="F511" t="str">
            <v>男</v>
          </cell>
          <cell r="G511" t="str">
            <v>普通本科生</v>
          </cell>
          <cell r="H511" t="str">
            <v>艺术设计学院</v>
          </cell>
          <cell r="I511" t="str">
            <v>15059-16</v>
          </cell>
          <cell r="J511" t="str">
            <v>环境设计</v>
          </cell>
          <cell r="K511" t="str">
            <v>艺术类</v>
          </cell>
          <cell r="L511" t="str">
            <v>环设21-3</v>
          </cell>
        </row>
        <row r="512">
          <cell r="C512" t="str">
            <v>211401306</v>
          </cell>
          <cell r="D512" t="str">
            <v>PengShiQi</v>
          </cell>
          <cell r="E512" t="str">
            <v/>
          </cell>
          <cell r="F512" t="str">
            <v>女</v>
          </cell>
          <cell r="G512" t="str">
            <v>普通本科生</v>
          </cell>
          <cell r="H512" t="str">
            <v>艺术设计学院</v>
          </cell>
          <cell r="I512" t="str">
            <v>15059-16</v>
          </cell>
          <cell r="J512" t="str">
            <v>环境设计</v>
          </cell>
          <cell r="K512" t="str">
            <v>艺术类</v>
          </cell>
          <cell r="L512" t="str">
            <v>环设21-1</v>
          </cell>
        </row>
        <row r="513">
          <cell r="C513" t="str">
            <v>211401307</v>
          </cell>
          <cell r="D513" t="str">
            <v>WangJiaYin</v>
          </cell>
          <cell r="E513" t="str">
            <v/>
          </cell>
          <cell r="F513" t="str">
            <v>女</v>
          </cell>
          <cell r="G513" t="str">
            <v>普通本科生</v>
          </cell>
          <cell r="H513" t="str">
            <v>艺术设计学院</v>
          </cell>
          <cell r="I513" t="str">
            <v>15061-16</v>
          </cell>
          <cell r="J513" t="str">
            <v>产品设计</v>
          </cell>
          <cell r="K513" t="str">
            <v>艺术类</v>
          </cell>
          <cell r="L513" t="str">
            <v>产品21</v>
          </cell>
        </row>
        <row r="514">
          <cell r="C514" t="str">
            <v>211401308</v>
          </cell>
          <cell r="D514" t="str">
            <v>LiSiXuan</v>
          </cell>
          <cell r="E514" t="str">
            <v/>
          </cell>
          <cell r="F514" t="str">
            <v>女</v>
          </cell>
          <cell r="G514" t="str">
            <v>普通本科生</v>
          </cell>
          <cell r="H514" t="str">
            <v>艺术设计学院</v>
          </cell>
          <cell r="I514" t="str">
            <v>15060-16</v>
          </cell>
          <cell r="J514" t="str">
            <v>视觉传达设计</v>
          </cell>
          <cell r="K514" t="str">
            <v>艺术类</v>
          </cell>
          <cell r="L514" t="str">
            <v>视传21</v>
          </cell>
        </row>
        <row r="515">
          <cell r="C515" t="str">
            <v>211401309</v>
          </cell>
          <cell r="D515" t="str">
            <v>ZouYi</v>
          </cell>
          <cell r="E515" t="str">
            <v/>
          </cell>
          <cell r="F515" t="str">
            <v>女</v>
          </cell>
          <cell r="G515" t="str">
            <v>普通本科生</v>
          </cell>
          <cell r="H515" t="str">
            <v>艺术设计学院</v>
          </cell>
          <cell r="I515" t="str">
            <v>15062-16</v>
          </cell>
          <cell r="J515" t="str">
            <v>数字媒体艺术</v>
          </cell>
          <cell r="K515" t="str">
            <v>艺术类</v>
          </cell>
          <cell r="L515" t="str">
            <v>数艺21</v>
          </cell>
        </row>
        <row r="516">
          <cell r="C516" t="str">
            <v>211401310</v>
          </cell>
          <cell r="D516" t="str">
            <v>LiNuoXi</v>
          </cell>
          <cell r="E516" t="str">
            <v/>
          </cell>
          <cell r="F516" t="str">
            <v>女</v>
          </cell>
          <cell r="G516" t="str">
            <v>普通本科生</v>
          </cell>
          <cell r="H516" t="str">
            <v>艺术设计学院</v>
          </cell>
          <cell r="I516" t="str">
            <v>15061-16</v>
          </cell>
          <cell r="J516" t="str">
            <v>产品设计</v>
          </cell>
          <cell r="K516" t="str">
            <v>艺术类</v>
          </cell>
          <cell r="L516" t="str">
            <v>产品21</v>
          </cell>
        </row>
        <row r="517">
          <cell r="C517" t="str">
            <v>211401311</v>
          </cell>
          <cell r="D517" t="str">
            <v>WangHan</v>
          </cell>
          <cell r="E517" t="str">
            <v/>
          </cell>
          <cell r="F517" t="str">
            <v>女</v>
          </cell>
          <cell r="G517" t="str">
            <v>普通本科生</v>
          </cell>
          <cell r="H517" t="str">
            <v>艺术设计学院</v>
          </cell>
          <cell r="I517" t="str">
            <v>15058-16</v>
          </cell>
          <cell r="J517" t="str">
            <v>艺术类</v>
          </cell>
          <cell r="K517" t="str">
            <v>艺术类</v>
          </cell>
          <cell r="L517" t="str">
            <v>设计类22-1</v>
          </cell>
        </row>
        <row r="518">
          <cell r="C518" t="str">
            <v>211401312</v>
          </cell>
          <cell r="D518" t="str">
            <v>LiuShaoRan</v>
          </cell>
          <cell r="E518" t="str">
            <v/>
          </cell>
          <cell r="F518" t="str">
            <v>女</v>
          </cell>
          <cell r="G518" t="str">
            <v>普通本科生</v>
          </cell>
          <cell r="H518" t="str">
            <v>艺术设计学院</v>
          </cell>
          <cell r="I518" t="str">
            <v>15062-16</v>
          </cell>
          <cell r="J518" t="str">
            <v>数字媒体艺术</v>
          </cell>
          <cell r="K518" t="str">
            <v>艺术类</v>
          </cell>
          <cell r="L518" t="str">
            <v>数艺21</v>
          </cell>
        </row>
        <row r="519">
          <cell r="C519" t="str">
            <v>211401313</v>
          </cell>
          <cell r="D519" t="str">
            <v>ZhangYiXi</v>
          </cell>
          <cell r="E519" t="str">
            <v/>
          </cell>
          <cell r="F519" t="str">
            <v>女</v>
          </cell>
          <cell r="G519" t="str">
            <v>普通本科生</v>
          </cell>
          <cell r="H519" t="str">
            <v>艺术设计学院</v>
          </cell>
          <cell r="I519" t="str">
            <v>15062-16</v>
          </cell>
          <cell r="J519" t="str">
            <v>数字媒体艺术</v>
          </cell>
          <cell r="K519" t="str">
            <v>艺术类</v>
          </cell>
          <cell r="L519" t="str">
            <v>数艺21</v>
          </cell>
        </row>
        <row r="520">
          <cell r="C520" t="str">
            <v>211401314</v>
          </cell>
          <cell r="D520" t="str">
            <v>FuYiLan</v>
          </cell>
          <cell r="E520" t="str">
            <v/>
          </cell>
          <cell r="F520" t="str">
            <v>女</v>
          </cell>
          <cell r="G520" t="str">
            <v>普通本科生</v>
          </cell>
          <cell r="H520" t="str">
            <v>艺术设计学院</v>
          </cell>
          <cell r="I520" t="str">
            <v>15062-16</v>
          </cell>
          <cell r="J520" t="str">
            <v>数字媒体艺术</v>
          </cell>
          <cell r="K520" t="str">
            <v>艺术类</v>
          </cell>
          <cell r="L520" t="str">
            <v>数艺21</v>
          </cell>
        </row>
        <row r="521">
          <cell r="C521" t="str">
            <v>211401315</v>
          </cell>
          <cell r="D521" t="str">
            <v>Tang XiYa</v>
          </cell>
          <cell r="E521" t="str">
            <v/>
          </cell>
          <cell r="F521" t="str">
            <v>女</v>
          </cell>
          <cell r="G521" t="str">
            <v>普通本科生</v>
          </cell>
          <cell r="H521" t="str">
            <v>艺术设计学院</v>
          </cell>
          <cell r="I521" t="str">
            <v>15060-16</v>
          </cell>
          <cell r="J521" t="str">
            <v>视觉传达设计</v>
          </cell>
          <cell r="K521" t="str">
            <v/>
          </cell>
          <cell r="L521" t="str">
            <v>视传21</v>
          </cell>
        </row>
        <row r="522">
          <cell r="C522" t="str">
            <v>211401316</v>
          </cell>
          <cell r="D522" t="str">
            <v>LiJiaXue</v>
          </cell>
          <cell r="E522" t="str">
            <v/>
          </cell>
          <cell r="F522" t="str">
            <v>女</v>
          </cell>
          <cell r="G522" t="str">
            <v>普通本科生</v>
          </cell>
          <cell r="H522" t="str">
            <v>艺术设计学院</v>
          </cell>
          <cell r="I522" t="str">
            <v>15060-16</v>
          </cell>
          <cell r="J522" t="str">
            <v>视觉传达设计</v>
          </cell>
          <cell r="K522" t="str">
            <v>艺术类</v>
          </cell>
          <cell r="L522" t="str">
            <v>视传21</v>
          </cell>
        </row>
        <row r="523">
          <cell r="C523" t="str">
            <v>211401317</v>
          </cell>
          <cell r="D523" t="str">
            <v>XiaoLing</v>
          </cell>
          <cell r="E523" t="str">
            <v/>
          </cell>
          <cell r="F523" t="str">
            <v>女</v>
          </cell>
          <cell r="G523" t="str">
            <v>普通本科生</v>
          </cell>
          <cell r="H523" t="str">
            <v>艺术设计学院</v>
          </cell>
          <cell r="I523" t="str">
            <v>15060-16</v>
          </cell>
          <cell r="J523" t="str">
            <v>视觉传达设计</v>
          </cell>
          <cell r="K523" t="str">
            <v>艺术类</v>
          </cell>
          <cell r="L523" t="str">
            <v>视传21</v>
          </cell>
        </row>
        <row r="524">
          <cell r="C524" t="str">
            <v>211401318</v>
          </cell>
          <cell r="D524" t="str">
            <v>ZhangHongAo</v>
          </cell>
          <cell r="E524" t="str">
            <v/>
          </cell>
          <cell r="F524" t="str">
            <v>女</v>
          </cell>
          <cell r="G524" t="str">
            <v>普通本科生</v>
          </cell>
          <cell r="H524" t="str">
            <v>艺术设计学院</v>
          </cell>
          <cell r="I524" t="str">
            <v>15059-16</v>
          </cell>
          <cell r="J524" t="str">
            <v>环境设计</v>
          </cell>
          <cell r="K524" t="str">
            <v>艺术类</v>
          </cell>
          <cell r="L524" t="str">
            <v>环设21-2</v>
          </cell>
        </row>
        <row r="525">
          <cell r="C525" t="str">
            <v>211401319</v>
          </cell>
          <cell r="D525" t="str">
            <v>GeXinRan</v>
          </cell>
          <cell r="E525" t="str">
            <v/>
          </cell>
          <cell r="F525" t="str">
            <v>女</v>
          </cell>
          <cell r="G525" t="str">
            <v>普通本科生</v>
          </cell>
          <cell r="H525" t="str">
            <v>艺术设计学院</v>
          </cell>
          <cell r="I525" t="str">
            <v>15059-16</v>
          </cell>
          <cell r="J525" t="str">
            <v>环境设计</v>
          </cell>
          <cell r="K525" t="str">
            <v>艺术类</v>
          </cell>
          <cell r="L525" t="str">
            <v>环设21-1</v>
          </cell>
        </row>
        <row r="526">
          <cell r="C526" t="str">
            <v>211401320</v>
          </cell>
          <cell r="D526" t="str">
            <v>LiuHuiYan</v>
          </cell>
          <cell r="E526" t="str">
            <v/>
          </cell>
          <cell r="F526" t="str">
            <v>女</v>
          </cell>
          <cell r="G526" t="str">
            <v>普通本科生</v>
          </cell>
          <cell r="H526" t="str">
            <v>艺术设计学院</v>
          </cell>
          <cell r="I526" t="str">
            <v>15060-16</v>
          </cell>
          <cell r="J526" t="str">
            <v>视觉传达设计</v>
          </cell>
          <cell r="K526" t="str">
            <v>艺术类</v>
          </cell>
          <cell r="L526" t="str">
            <v>视传21</v>
          </cell>
        </row>
        <row r="527">
          <cell r="C527" t="str">
            <v>211401321</v>
          </cell>
          <cell r="D527" t="str">
            <v>GaoYi</v>
          </cell>
          <cell r="E527" t="str">
            <v/>
          </cell>
          <cell r="F527" t="str">
            <v>女</v>
          </cell>
          <cell r="G527" t="str">
            <v>普通本科生</v>
          </cell>
          <cell r="H527" t="str">
            <v>艺术设计学院</v>
          </cell>
          <cell r="I527" t="str">
            <v>15059-16</v>
          </cell>
          <cell r="J527" t="str">
            <v>环境设计</v>
          </cell>
          <cell r="K527" t="str">
            <v>艺术类</v>
          </cell>
          <cell r="L527" t="str">
            <v>环设21-2</v>
          </cell>
        </row>
        <row r="528">
          <cell r="C528" t="str">
            <v>211401322</v>
          </cell>
          <cell r="D528" t="str">
            <v>TangShuo</v>
          </cell>
          <cell r="E528" t="str">
            <v/>
          </cell>
          <cell r="F528" t="str">
            <v>女</v>
          </cell>
          <cell r="G528" t="str">
            <v>普通本科生</v>
          </cell>
          <cell r="H528" t="str">
            <v>艺术设计学院</v>
          </cell>
          <cell r="I528" t="str">
            <v>15061-16</v>
          </cell>
          <cell r="J528" t="str">
            <v>产品设计</v>
          </cell>
          <cell r="K528" t="str">
            <v>艺术类</v>
          </cell>
          <cell r="L528" t="str">
            <v>产品21</v>
          </cell>
        </row>
        <row r="529">
          <cell r="C529" t="str">
            <v>211401323</v>
          </cell>
          <cell r="D529" t="str">
            <v>XiaoYuTong</v>
          </cell>
          <cell r="E529" t="str">
            <v/>
          </cell>
          <cell r="F529" t="str">
            <v>女</v>
          </cell>
          <cell r="G529" t="str">
            <v>普通本科生</v>
          </cell>
          <cell r="H529" t="str">
            <v>艺术设计学院</v>
          </cell>
          <cell r="I529" t="str">
            <v>15059-16</v>
          </cell>
          <cell r="J529" t="str">
            <v>环境设计</v>
          </cell>
          <cell r="K529" t="str">
            <v>艺术类</v>
          </cell>
          <cell r="L529" t="str">
            <v>环设21-3</v>
          </cell>
        </row>
        <row r="530">
          <cell r="C530" t="str">
            <v>211401324</v>
          </cell>
          <cell r="D530" t="str">
            <v>YangYuMeng</v>
          </cell>
          <cell r="E530" t="str">
            <v/>
          </cell>
          <cell r="F530" t="str">
            <v>女</v>
          </cell>
          <cell r="G530" t="str">
            <v>普通本科生</v>
          </cell>
          <cell r="H530" t="str">
            <v>艺术设计学院</v>
          </cell>
          <cell r="I530" t="str">
            <v>15061-16</v>
          </cell>
          <cell r="J530" t="str">
            <v>产品设计</v>
          </cell>
          <cell r="K530" t="str">
            <v>艺术类</v>
          </cell>
          <cell r="L530" t="str">
            <v>产品21</v>
          </cell>
        </row>
        <row r="531">
          <cell r="C531" t="str">
            <v>211401325</v>
          </cell>
          <cell r="D531" t="str">
            <v>YangYi</v>
          </cell>
          <cell r="E531" t="str">
            <v/>
          </cell>
          <cell r="F531" t="str">
            <v>女</v>
          </cell>
          <cell r="G531" t="str">
            <v>普通本科生</v>
          </cell>
          <cell r="H531" t="str">
            <v>艺术设计学院</v>
          </cell>
          <cell r="I531" t="str">
            <v>15060-16</v>
          </cell>
          <cell r="J531" t="str">
            <v>视觉传达设计</v>
          </cell>
          <cell r="K531" t="str">
            <v>艺术类</v>
          </cell>
          <cell r="L531" t="str">
            <v>视传21</v>
          </cell>
        </row>
        <row r="532">
          <cell r="C532" t="str">
            <v>211401326</v>
          </cell>
          <cell r="D532" t="str">
            <v>ZhongQianYing</v>
          </cell>
          <cell r="E532" t="str">
            <v/>
          </cell>
          <cell r="F532" t="str">
            <v>女</v>
          </cell>
          <cell r="G532" t="str">
            <v>普通本科生</v>
          </cell>
          <cell r="H532" t="str">
            <v>艺术设计学院</v>
          </cell>
          <cell r="I532" t="str">
            <v>15061-16</v>
          </cell>
          <cell r="J532" t="str">
            <v>产品设计</v>
          </cell>
          <cell r="K532" t="str">
            <v>艺术类</v>
          </cell>
          <cell r="L532" t="str">
            <v>产品21</v>
          </cell>
        </row>
        <row r="533">
          <cell r="C533" t="str">
            <v>211401327</v>
          </cell>
          <cell r="D533" t="str">
            <v>LinRuiQi</v>
          </cell>
          <cell r="E533" t="str">
            <v/>
          </cell>
          <cell r="F533" t="str">
            <v>女</v>
          </cell>
          <cell r="G533" t="str">
            <v>普通本科生</v>
          </cell>
          <cell r="H533" t="str">
            <v>艺术设计学院</v>
          </cell>
          <cell r="I533" t="str">
            <v>21001</v>
          </cell>
          <cell r="J533" t="str">
            <v>动画</v>
          </cell>
          <cell r="K533" t="str">
            <v>艺术类</v>
          </cell>
          <cell r="L533" t="str">
            <v>动画21</v>
          </cell>
        </row>
        <row r="534">
          <cell r="C534" t="str">
            <v>211401328</v>
          </cell>
          <cell r="D534" t="str">
            <v>ZhouXiaoLi</v>
          </cell>
          <cell r="E534" t="str">
            <v/>
          </cell>
          <cell r="F534" t="str">
            <v>女</v>
          </cell>
          <cell r="G534" t="str">
            <v>普通本科生</v>
          </cell>
          <cell r="H534" t="str">
            <v>艺术设计学院</v>
          </cell>
          <cell r="I534" t="str">
            <v>15061-16</v>
          </cell>
          <cell r="J534" t="str">
            <v>产品设计</v>
          </cell>
          <cell r="K534" t="str">
            <v>艺术类</v>
          </cell>
          <cell r="L534" t="str">
            <v>产品21</v>
          </cell>
        </row>
        <row r="535">
          <cell r="C535" t="str">
            <v>211401329</v>
          </cell>
          <cell r="D535" t="str">
            <v>ZhangShuTing</v>
          </cell>
          <cell r="E535" t="str">
            <v/>
          </cell>
          <cell r="F535" t="str">
            <v>女</v>
          </cell>
          <cell r="G535" t="str">
            <v>普通本科生</v>
          </cell>
          <cell r="H535" t="str">
            <v>艺术设计学院</v>
          </cell>
          <cell r="I535" t="str">
            <v>15059-16</v>
          </cell>
          <cell r="J535" t="str">
            <v>环境设计</v>
          </cell>
          <cell r="K535" t="str">
            <v>艺术类</v>
          </cell>
          <cell r="L535" t="str">
            <v>环设21-1</v>
          </cell>
        </row>
        <row r="536">
          <cell r="C536" t="str">
            <v>211401330</v>
          </cell>
          <cell r="D536" t="str">
            <v>ChenXiaoJie</v>
          </cell>
          <cell r="E536" t="str">
            <v/>
          </cell>
          <cell r="F536" t="str">
            <v>女</v>
          </cell>
          <cell r="G536" t="str">
            <v>普通本科生</v>
          </cell>
          <cell r="H536" t="str">
            <v>艺术设计学院</v>
          </cell>
          <cell r="I536" t="str">
            <v>15060-16</v>
          </cell>
          <cell r="J536" t="str">
            <v>视觉传达设计</v>
          </cell>
          <cell r="K536" t="str">
            <v>艺术类</v>
          </cell>
          <cell r="L536" t="str">
            <v>视传21</v>
          </cell>
        </row>
        <row r="537">
          <cell r="C537" t="str">
            <v>211401401</v>
          </cell>
          <cell r="D537" t="str">
            <v>LvShaoYang</v>
          </cell>
          <cell r="E537" t="str">
            <v/>
          </cell>
          <cell r="F537" t="str">
            <v>男</v>
          </cell>
          <cell r="G537" t="str">
            <v>普通本科生</v>
          </cell>
          <cell r="H537" t="str">
            <v>艺术设计学院</v>
          </cell>
          <cell r="I537" t="str">
            <v>15059-16</v>
          </cell>
          <cell r="J537" t="str">
            <v>环境设计</v>
          </cell>
          <cell r="K537" t="str">
            <v>艺术类</v>
          </cell>
          <cell r="L537" t="str">
            <v>环设21-1</v>
          </cell>
        </row>
        <row r="538">
          <cell r="C538" t="str">
            <v>211401402</v>
          </cell>
          <cell r="D538" t="str">
            <v>DongQiHuan</v>
          </cell>
          <cell r="E538" t="str">
            <v/>
          </cell>
          <cell r="F538" t="str">
            <v>男</v>
          </cell>
          <cell r="G538" t="str">
            <v>普通本科生</v>
          </cell>
          <cell r="H538" t="str">
            <v>艺术设计学院</v>
          </cell>
          <cell r="I538" t="str">
            <v>15061-16</v>
          </cell>
          <cell r="J538" t="str">
            <v>产品设计</v>
          </cell>
          <cell r="K538" t="str">
            <v>艺术类</v>
          </cell>
          <cell r="L538" t="str">
            <v>产品21</v>
          </cell>
        </row>
        <row r="539">
          <cell r="C539" t="str">
            <v>211401403</v>
          </cell>
          <cell r="D539" t="str">
            <v>LiuShuoFeng</v>
          </cell>
          <cell r="E539" t="str">
            <v/>
          </cell>
          <cell r="F539" t="str">
            <v>男</v>
          </cell>
          <cell r="G539" t="str">
            <v>普通本科生</v>
          </cell>
          <cell r="H539" t="str">
            <v>艺术设计学院</v>
          </cell>
          <cell r="I539" t="str">
            <v>15059-16</v>
          </cell>
          <cell r="J539" t="str">
            <v>环境设计</v>
          </cell>
          <cell r="K539" t="str">
            <v>艺术类</v>
          </cell>
          <cell r="L539" t="str">
            <v>环设21-3</v>
          </cell>
        </row>
        <row r="540">
          <cell r="C540" t="str">
            <v>211401404</v>
          </cell>
          <cell r="D540" t="str">
            <v>LiuPeiXuan</v>
          </cell>
          <cell r="E540" t="str">
            <v/>
          </cell>
          <cell r="F540" t="str">
            <v>男</v>
          </cell>
          <cell r="G540" t="str">
            <v>普通本科生</v>
          </cell>
          <cell r="H540" t="str">
            <v>艺术设计学院</v>
          </cell>
          <cell r="I540" t="str">
            <v>15061-16</v>
          </cell>
          <cell r="J540" t="str">
            <v>产品设计</v>
          </cell>
          <cell r="K540" t="str">
            <v>艺术类</v>
          </cell>
          <cell r="L540" t="str">
            <v>产品21</v>
          </cell>
        </row>
        <row r="541">
          <cell r="C541" t="str">
            <v>211401405</v>
          </cell>
          <cell r="D541" t="str">
            <v>WangPengYu</v>
          </cell>
          <cell r="E541" t="str">
            <v/>
          </cell>
          <cell r="F541" t="str">
            <v>男</v>
          </cell>
          <cell r="G541" t="str">
            <v>普通本科生</v>
          </cell>
          <cell r="H541" t="str">
            <v>艺术设计学院</v>
          </cell>
          <cell r="I541" t="str">
            <v>15061-16</v>
          </cell>
          <cell r="J541" t="str">
            <v>产品设计</v>
          </cell>
          <cell r="K541" t="str">
            <v>艺术类</v>
          </cell>
          <cell r="L541" t="str">
            <v>产品21</v>
          </cell>
        </row>
        <row r="542">
          <cell r="C542" t="str">
            <v>211401406</v>
          </cell>
          <cell r="D542" t="str">
            <v>XuXiJing</v>
          </cell>
          <cell r="E542" t="str">
            <v/>
          </cell>
          <cell r="F542" t="str">
            <v>男</v>
          </cell>
          <cell r="G542" t="str">
            <v>普通本科生</v>
          </cell>
          <cell r="H542" t="str">
            <v>艺术设计学院</v>
          </cell>
          <cell r="I542" t="str">
            <v>15061-16</v>
          </cell>
          <cell r="J542" t="str">
            <v>产品设计</v>
          </cell>
          <cell r="K542" t="str">
            <v>艺术类</v>
          </cell>
          <cell r="L542" t="str">
            <v>产品21</v>
          </cell>
        </row>
        <row r="543">
          <cell r="C543" t="str">
            <v>211401407</v>
          </cell>
          <cell r="D543" t="str">
            <v>ChenChen</v>
          </cell>
          <cell r="E543" t="str">
            <v/>
          </cell>
          <cell r="F543" t="str">
            <v>女</v>
          </cell>
          <cell r="G543" t="str">
            <v>普通本科生</v>
          </cell>
          <cell r="H543" t="str">
            <v>艺术设计学院</v>
          </cell>
          <cell r="I543" t="str">
            <v>15059-16</v>
          </cell>
          <cell r="J543" t="str">
            <v>环境设计</v>
          </cell>
          <cell r="K543" t="str">
            <v>艺术类</v>
          </cell>
          <cell r="L543" t="str">
            <v>环设21-2</v>
          </cell>
        </row>
        <row r="544">
          <cell r="C544" t="str">
            <v>211401408</v>
          </cell>
          <cell r="D544" t="str">
            <v>HeShuRong</v>
          </cell>
          <cell r="E544" t="str">
            <v/>
          </cell>
          <cell r="F544" t="str">
            <v>女</v>
          </cell>
          <cell r="G544" t="str">
            <v>普通本科生</v>
          </cell>
          <cell r="H544" t="str">
            <v>艺术设计学院</v>
          </cell>
          <cell r="I544" t="str">
            <v>15059-16</v>
          </cell>
          <cell r="J544" t="str">
            <v>环境设计</v>
          </cell>
          <cell r="K544" t="str">
            <v>艺术类</v>
          </cell>
          <cell r="L544" t="str">
            <v>环设21-1</v>
          </cell>
        </row>
        <row r="545">
          <cell r="C545" t="str">
            <v>211401410</v>
          </cell>
          <cell r="D545" t="str">
            <v>LiHongYao</v>
          </cell>
          <cell r="E545" t="str">
            <v/>
          </cell>
          <cell r="F545" t="str">
            <v>女</v>
          </cell>
          <cell r="G545" t="str">
            <v>普通本科生</v>
          </cell>
          <cell r="H545" t="str">
            <v>艺术设计学院</v>
          </cell>
          <cell r="I545" t="str">
            <v>15061-16</v>
          </cell>
          <cell r="J545" t="str">
            <v>产品设计</v>
          </cell>
          <cell r="K545" t="str">
            <v>艺术类</v>
          </cell>
          <cell r="L545" t="str">
            <v>产品21</v>
          </cell>
        </row>
        <row r="546">
          <cell r="C546" t="str">
            <v>211401411</v>
          </cell>
          <cell r="D546" t="str">
            <v>QuShuYi</v>
          </cell>
          <cell r="E546" t="str">
            <v/>
          </cell>
          <cell r="F546" t="str">
            <v>女</v>
          </cell>
          <cell r="G546" t="str">
            <v>普通本科生</v>
          </cell>
          <cell r="H546" t="str">
            <v>艺术设计学院</v>
          </cell>
          <cell r="I546" t="str">
            <v>15060-16</v>
          </cell>
          <cell r="J546" t="str">
            <v>视觉传达设计</v>
          </cell>
          <cell r="K546" t="str">
            <v>艺术类</v>
          </cell>
          <cell r="L546" t="str">
            <v>视传21</v>
          </cell>
        </row>
        <row r="547">
          <cell r="C547" t="str">
            <v>211401412</v>
          </cell>
          <cell r="D547" t="str">
            <v>ZhouZiFan</v>
          </cell>
          <cell r="E547" t="str">
            <v/>
          </cell>
          <cell r="F547" t="str">
            <v>女</v>
          </cell>
          <cell r="G547" t="str">
            <v>普通本科生</v>
          </cell>
          <cell r="H547" t="str">
            <v>艺术设计学院</v>
          </cell>
          <cell r="I547" t="str">
            <v>15059-16</v>
          </cell>
          <cell r="J547" t="str">
            <v>环境设计</v>
          </cell>
          <cell r="K547" t="str">
            <v>艺术类</v>
          </cell>
          <cell r="L547" t="str">
            <v>环设21-3</v>
          </cell>
        </row>
        <row r="548">
          <cell r="C548" t="str">
            <v>211401413</v>
          </cell>
          <cell r="D548" t="str">
            <v>MaShuChang</v>
          </cell>
          <cell r="E548" t="str">
            <v/>
          </cell>
          <cell r="F548" t="str">
            <v>女</v>
          </cell>
          <cell r="G548" t="str">
            <v>普通本科生</v>
          </cell>
          <cell r="H548" t="str">
            <v>艺术设计学院</v>
          </cell>
          <cell r="I548" t="str">
            <v>15061-16</v>
          </cell>
          <cell r="J548" t="str">
            <v>产品设计</v>
          </cell>
          <cell r="K548" t="str">
            <v>艺术类</v>
          </cell>
          <cell r="L548" t="str">
            <v>产品21</v>
          </cell>
        </row>
        <row r="549">
          <cell r="C549" t="str">
            <v>211401414</v>
          </cell>
          <cell r="D549" t="str">
            <v>LiuQiaoChu</v>
          </cell>
          <cell r="E549" t="str">
            <v/>
          </cell>
          <cell r="F549" t="str">
            <v>女</v>
          </cell>
          <cell r="G549" t="str">
            <v>普通本科生</v>
          </cell>
          <cell r="H549" t="str">
            <v>艺术设计学院</v>
          </cell>
          <cell r="I549" t="str">
            <v>15059-16</v>
          </cell>
          <cell r="J549" t="str">
            <v>环境设计</v>
          </cell>
          <cell r="K549" t="str">
            <v>艺术类</v>
          </cell>
          <cell r="L549" t="str">
            <v>环设21-1</v>
          </cell>
        </row>
        <row r="550">
          <cell r="C550" t="str">
            <v>211401415</v>
          </cell>
          <cell r="D550" t="str">
            <v>FuChenYi</v>
          </cell>
          <cell r="E550" t="str">
            <v/>
          </cell>
          <cell r="F550" t="str">
            <v>女</v>
          </cell>
          <cell r="G550" t="str">
            <v>普通本科生</v>
          </cell>
          <cell r="H550" t="str">
            <v>艺术设计学院</v>
          </cell>
          <cell r="I550" t="str">
            <v>15062-16</v>
          </cell>
          <cell r="J550" t="str">
            <v>数字媒体艺术</v>
          </cell>
          <cell r="K550" t="str">
            <v>艺术类</v>
          </cell>
          <cell r="L550" t="str">
            <v>数艺21</v>
          </cell>
        </row>
        <row r="551">
          <cell r="C551" t="str">
            <v>211401416</v>
          </cell>
          <cell r="D551" t="str">
            <v>ZhaiZiYue</v>
          </cell>
          <cell r="E551" t="str">
            <v/>
          </cell>
          <cell r="F551" t="str">
            <v>女</v>
          </cell>
          <cell r="G551" t="str">
            <v>普通本科生</v>
          </cell>
          <cell r="H551" t="str">
            <v>艺术设计学院</v>
          </cell>
          <cell r="I551" t="str">
            <v>15060-16</v>
          </cell>
          <cell r="J551" t="str">
            <v>视觉传达设计</v>
          </cell>
          <cell r="K551" t="str">
            <v>艺术类</v>
          </cell>
          <cell r="L551" t="str">
            <v>视传21</v>
          </cell>
        </row>
        <row r="552">
          <cell r="C552" t="str">
            <v>211401417</v>
          </cell>
          <cell r="D552" t="str">
            <v>ZongCheng</v>
          </cell>
          <cell r="E552" t="str">
            <v/>
          </cell>
          <cell r="F552" t="str">
            <v>女</v>
          </cell>
          <cell r="G552" t="str">
            <v>普通本科生</v>
          </cell>
          <cell r="H552" t="str">
            <v>艺术设计学院</v>
          </cell>
          <cell r="I552" t="str">
            <v>15059-16</v>
          </cell>
          <cell r="J552" t="str">
            <v>环境设计</v>
          </cell>
          <cell r="K552" t="str">
            <v>艺术类</v>
          </cell>
          <cell r="L552" t="str">
            <v>环设21-3</v>
          </cell>
        </row>
        <row r="553">
          <cell r="C553" t="str">
            <v>211401418</v>
          </cell>
          <cell r="D553" t="str">
            <v>ChenMengYao</v>
          </cell>
          <cell r="E553" t="str">
            <v/>
          </cell>
          <cell r="F553" t="str">
            <v>女</v>
          </cell>
          <cell r="G553" t="str">
            <v>普通本科生</v>
          </cell>
          <cell r="H553" t="str">
            <v>艺术设计学院</v>
          </cell>
          <cell r="I553" t="str">
            <v>15060-16</v>
          </cell>
          <cell r="J553" t="str">
            <v>视觉传达设计</v>
          </cell>
          <cell r="K553" t="str">
            <v>艺术类</v>
          </cell>
          <cell r="L553" t="str">
            <v>视传21</v>
          </cell>
        </row>
        <row r="554">
          <cell r="C554" t="str">
            <v>211401419</v>
          </cell>
          <cell r="D554" t="str">
            <v>XuJingYi</v>
          </cell>
          <cell r="E554" t="str">
            <v/>
          </cell>
          <cell r="F554" t="str">
            <v>女</v>
          </cell>
          <cell r="G554" t="str">
            <v>普通本科生</v>
          </cell>
          <cell r="H554" t="str">
            <v>艺术设计学院</v>
          </cell>
          <cell r="I554" t="str">
            <v>15061-16</v>
          </cell>
          <cell r="J554" t="str">
            <v>产品设计</v>
          </cell>
          <cell r="K554" t="str">
            <v>艺术类</v>
          </cell>
          <cell r="L554" t="str">
            <v>产品21</v>
          </cell>
        </row>
        <row r="555">
          <cell r="C555" t="str">
            <v>211401420</v>
          </cell>
          <cell r="D555" t="str">
            <v>Sheng MeiXi</v>
          </cell>
          <cell r="E555" t="str">
            <v/>
          </cell>
          <cell r="F555" t="str">
            <v>女</v>
          </cell>
          <cell r="G555" t="str">
            <v>普通本科生</v>
          </cell>
          <cell r="H555" t="str">
            <v>艺术设计学院</v>
          </cell>
          <cell r="I555" t="str">
            <v>15059-16</v>
          </cell>
          <cell r="J555" t="str">
            <v>环境设计</v>
          </cell>
          <cell r="K555" t="str">
            <v/>
          </cell>
          <cell r="L555" t="str">
            <v>环设21-2</v>
          </cell>
        </row>
        <row r="556">
          <cell r="C556" t="str">
            <v>211401421</v>
          </cell>
          <cell r="D556" t="str">
            <v>ZhaoHan</v>
          </cell>
          <cell r="E556" t="str">
            <v/>
          </cell>
          <cell r="F556" t="str">
            <v>女</v>
          </cell>
          <cell r="G556" t="str">
            <v>普通本科生</v>
          </cell>
          <cell r="H556" t="str">
            <v>艺术设计学院</v>
          </cell>
          <cell r="I556" t="str">
            <v>15061-16</v>
          </cell>
          <cell r="J556" t="str">
            <v>产品设计</v>
          </cell>
          <cell r="K556" t="str">
            <v>艺术类</v>
          </cell>
          <cell r="L556" t="str">
            <v>产品21</v>
          </cell>
        </row>
        <row r="557">
          <cell r="C557" t="str">
            <v>211401422</v>
          </cell>
          <cell r="D557" t="str">
            <v>ZhangYuTing</v>
          </cell>
          <cell r="E557" t="str">
            <v/>
          </cell>
          <cell r="F557" t="str">
            <v>女</v>
          </cell>
          <cell r="G557" t="str">
            <v>普通本科生</v>
          </cell>
          <cell r="H557" t="str">
            <v>艺术设计学院</v>
          </cell>
          <cell r="I557" t="str">
            <v>15060-16</v>
          </cell>
          <cell r="J557" t="str">
            <v>视觉传达设计</v>
          </cell>
          <cell r="K557" t="str">
            <v>艺术类</v>
          </cell>
          <cell r="L557" t="str">
            <v>视传21</v>
          </cell>
        </row>
        <row r="558">
          <cell r="C558" t="str">
            <v>211401423</v>
          </cell>
          <cell r="D558" t="str">
            <v>WangYang</v>
          </cell>
          <cell r="E558" t="str">
            <v/>
          </cell>
          <cell r="F558" t="str">
            <v>女</v>
          </cell>
          <cell r="G558" t="str">
            <v>普通本科生</v>
          </cell>
          <cell r="H558" t="str">
            <v>艺术设计学院</v>
          </cell>
          <cell r="I558" t="str">
            <v>15059-16</v>
          </cell>
          <cell r="J558" t="str">
            <v>环境设计</v>
          </cell>
          <cell r="K558" t="str">
            <v>艺术类</v>
          </cell>
          <cell r="L558" t="str">
            <v>环设21-1</v>
          </cell>
        </row>
        <row r="559">
          <cell r="C559" t="str">
            <v>211401424</v>
          </cell>
          <cell r="D559" t="str">
            <v>HuaiZiHan</v>
          </cell>
          <cell r="E559" t="str">
            <v/>
          </cell>
          <cell r="F559" t="str">
            <v>女</v>
          </cell>
          <cell r="G559" t="str">
            <v>普通本科生</v>
          </cell>
          <cell r="H559" t="str">
            <v>艺术设计学院</v>
          </cell>
          <cell r="I559" t="str">
            <v>15062-16</v>
          </cell>
          <cell r="J559" t="str">
            <v>数字媒体艺术</v>
          </cell>
          <cell r="K559" t="str">
            <v>艺术类</v>
          </cell>
          <cell r="L559" t="str">
            <v>数艺21</v>
          </cell>
        </row>
        <row r="560">
          <cell r="C560" t="str">
            <v>211401425</v>
          </cell>
          <cell r="D560" t="str">
            <v>LiuYiLin</v>
          </cell>
          <cell r="E560" t="str">
            <v/>
          </cell>
          <cell r="F560" t="str">
            <v>女</v>
          </cell>
          <cell r="G560" t="str">
            <v>普通本科生</v>
          </cell>
          <cell r="H560" t="str">
            <v>艺术设计学院</v>
          </cell>
          <cell r="I560" t="str">
            <v>15059-16</v>
          </cell>
          <cell r="J560" t="str">
            <v>环境设计</v>
          </cell>
          <cell r="K560" t="str">
            <v>艺术类</v>
          </cell>
          <cell r="L560" t="str">
            <v>环设21-3</v>
          </cell>
        </row>
        <row r="561">
          <cell r="C561" t="str">
            <v>211401426</v>
          </cell>
          <cell r="D561" t="str">
            <v>WangYiHan</v>
          </cell>
          <cell r="E561" t="str">
            <v/>
          </cell>
          <cell r="F561" t="str">
            <v>女</v>
          </cell>
          <cell r="G561" t="str">
            <v>普通本科生</v>
          </cell>
          <cell r="H561" t="str">
            <v>艺术设计学院</v>
          </cell>
          <cell r="I561" t="str">
            <v>15061-16</v>
          </cell>
          <cell r="J561" t="str">
            <v>产品设计</v>
          </cell>
          <cell r="K561" t="str">
            <v>艺术类</v>
          </cell>
          <cell r="L561" t="str">
            <v>产品21</v>
          </cell>
        </row>
        <row r="562">
          <cell r="C562" t="str">
            <v>211401427</v>
          </cell>
          <cell r="D562" t="str">
            <v>LiuYiShan</v>
          </cell>
          <cell r="E562" t="str">
            <v/>
          </cell>
          <cell r="F562" t="str">
            <v>女</v>
          </cell>
          <cell r="G562" t="str">
            <v>普通本科生</v>
          </cell>
          <cell r="H562" t="str">
            <v>艺术设计学院</v>
          </cell>
          <cell r="I562" t="str">
            <v>15059-16</v>
          </cell>
          <cell r="J562" t="str">
            <v>环境设计</v>
          </cell>
          <cell r="K562" t="str">
            <v>艺术类</v>
          </cell>
          <cell r="L562" t="str">
            <v>环设21-1</v>
          </cell>
        </row>
        <row r="563">
          <cell r="C563" t="str">
            <v>211401428</v>
          </cell>
          <cell r="D563" t="str">
            <v>JinShuYu</v>
          </cell>
          <cell r="E563" t="str">
            <v/>
          </cell>
          <cell r="F563" t="str">
            <v>女</v>
          </cell>
          <cell r="G563" t="str">
            <v>普通本科生</v>
          </cell>
          <cell r="H563" t="str">
            <v>艺术设计学院</v>
          </cell>
          <cell r="I563" t="str">
            <v>15060-16</v>
          </cell>
          <cell r="J563" t="str">
            <v>视觉传达设计</v>
          </cell>
          <cell r="K563" t="str">
            <v>艺术类</v>
          </cell>
          <cell r="L563" t="str">
            <v>视传21</v>
          </cell>
        </row>
        <row r="564">
          <cell r="C564" t="str">
            <v>211401429</v>
          </cell>
          <cell r="D564" t="str">
            <v>XiJiaYu</v>
          </cell>
          <cell r="E564" t="str">
            <v/>
          </cell>
          <cell r="F564" t="str">
            <v>女</v>
          </cell>
          <cell r="G564" t="str">
            <v>普通本科生</v>
          </cell>
          <cell r="H564" t="str">
            <v>艺术设计学院</v>
          </cell>
          <cell r="I564" t="str">
            <v>15061-16</v>
          </cell>
          <cell r="J564" t="str">
            <v>产品设计</v>
          </cell>
          <cell r="K564" t="str">
            <v>艺术类</v>
          </cell>
          <cell r="L564" t="str">
            <v>产品21</v>
          </cell>
        </row>
        <row r="565">
          <cell r="C565" t="str">
            <v>211401430</v>
          </cell>
          <cell r="D565" t="str">
            <v>LiuSiHan</v>
          </cell>
          <cell r="E565" t="str">
            <v/>
          </cell>
          <cell r="F565" t="str">
            <v>女</v>
          </cell>
          <cell r="G565" t="str">
            <v>普通本科生</v>
          </cell>
          <cell r="H565" t="str">
            <v>艺术设计学院</v>
          </cell>
          <cell r="I565" t="str">
            <v>15061-16</v>
          </cell>
          <cell r="J565" t="str">
            <v>产品设计</v>
          </cell>
          <cell r="K565" t="str">
            <v>艺术类</v>
          </cell>
          <cell r="L565" t="str">
            <v>产品21</v>
          </cell>
        </row>
        <row r="566">
          <cell r="C566" t="str">
            <v>211401501</v>
          </cell>
          <cell r="D566" t="str">
            <v>ZhaoGuanLin</v>
          </cell>
          <cell r="E566" t="str">
            <v/>
          </cell>
          <cell r="F566" t="str">
            <v>男</v>
          </cell>
          <cell r="G566" t="str">
            <v>普通本科生</v>
          </cell>
          <cell r="H566" t="str">
            <v>艺术设计学院</v>
          </cell>
          <cell r="I566" t="str">
            <v>15059-16</v>
          </cell>
          <cell r="J566" t="str">
            <v>环境设计</v>
          </cell>
          <cell r="K566" t="str">
            <v>艺术类</v>
          </cell>
          <cell r="L566" t="str">
            <v>环设21-2</v>
          </cell>
        </row>
        <row r="567">
          <cell r="C567" t="str">
            <v>211401502</v>
          </cell>
          <cell r="D567" t="str">
            <v>LiGuoLan</v>
          </cell>
          <cell r="E567" t="str">
            <v/>
          </cell>
          <cell r="F567" t="str">
            <v>男</v>
          </cell>
          <cell r="G567" t="str">
            <v>普通本科生</v>
          </cell>
          <cell r="H567" t="str">
            <v>艺术设计学院</v>
          </cell>
          <cell r="I567" t="str">
            <v>15059-16</v>
          </cell>
          <cell r="J567" t="str">
            <v>环境设计</v>
          </cell>
          <cell r="K567" t="str">
            <v/>
          </cell>
          <cell r="L567" t="str">
            <v>环设21-3</v>
          </cell>
        </row>
        <row r="568">
          <cell r="C568" t="str">
            <v>211401503</v>
          </cell>
          <cell r="D568" t="str">
            <v>LiuXin</v>
          </cell>
          <cell r="E568" t="str">
            <v/>
          </cell>
          <cell r="F568" t="str">
            <v>男</v>
          </cell>
          <cell r="G568" t="str">
            <v>普通本科生</v>
          </cell>
          <cell r="H568" t="str">
            <v>艺术设计学院</v>
          </cell>
          <cell r="I568" t="str">
            <v>15060-16</v>
          </cell>
          <cell r="J568" t="str">
            <v>视觉传达设计</v>
          </cell>
          <cell r="K568" t="str">
            <v>艺术类</v>
          </cell>
          <cell r="L568" t="str">
            <v>视传21</v>
          </cell>
        </row>
        <row r="569">
          <cell r="C569" t="str">
            <v>211401504</v>
          </cell>
          <cell r="D569" t="str">
            <v>HeQiDi</v>
          </cell>
          <cell r="E569" t="str">
            <v/>
          </cell>
          <cell r="F569" t="str">
            <v>男</v>
          </cell>
          <cell r="G569" t="str">
            <v>普通本科生</v>
          </cell>
          <cell r="H569" t="str">
            <v>艺术设计学院</v>
          </cell>
          <cell r="I569" t="str">
            <v>15060-16</v>
          </cell>
          <cell r="J569" t="str">
            <v>视觉传达设计</v>
          </cell>
          <cell r="K569" t="str">
            <v>艺术类</v>
          </cell>
          <cell r="L569" t="str">
            <v>视传21</v>
          </cell>
        </row>
        <row r="570">
          <cell r="C570" t="str">
            <v>211401505</v>
          </cell>
          <cell r="D570" t="str">
            <v>YanXiaoZhao</v>
          </cell>
          <cell r="E570" t="str">
            <v/>
          </cell>
          <cell r="F570" t="str">
            <v>男</v>
          </cell>
          <cell r="G570" t="str">
            <v>普通本科生</v>
          </cell>
          <cell r="H570" t="str">
            <v>艺术设计学院</v>
          </cell>
          <cell r="I570" t="str">
            <v>15059-16</v>
          </cell>
          <cell r="J570" t="str">
            <v>环境设计</v>
          </cell>
          <cell r="K570" t="str">
            <v>艺术类</v>
          </cell>
          <cell r="L570" t="str">
            <v>环设21-1</v>
          </cell>
        </row>
        <row r="571">
          <cell r="C571" t="str">
            <v>211401506</v>
          </cell>
          <cell r="D571" t="str">
            <v>WuTianYuan</v>
          </cell>
          <cell r="E571" t="str">
            <v/>
          </cell>
          <cell r="F571" t="str">
            <v>男</v>
          </cell>
          <cell r="G571" t="str">
            <v>普通本科生</v>
          </cell>
          <cell r="H571" t="str">
            <v>艺术设计学院</v>
          </cell>
          <cell r="I571" t="str">
            <v>15059-16</v>
          </cell>
          <cell r="J571" t="str">
            <v>环境设计</v>
          </cell>
          <cell r="K571" t="str">
            <v>艺术类</v>
          </cell>
          <cell r="L571" t="str">
            <v>环设21-2</v>
          </cell>
        </row>
        <row r="572">
          <cell r="C572" t="str">
            <v>211401507</v>
          </cell>
          <cell r="D572" t="str">
            <v>ChenYunShuang</v>
          </cell>
          <cell r="E572" t="str">
            <v/>
          </cell>
          <cell r="F572" t="str">
            <v>女</v>
          </cell>
          <cell r="G572" t="str">
            <v>普通本科生</v>
          </cell>
          <cell r="H572" t="str">
            <v>艺术设计学院</v>
          </cell>
          <cell r="I572" t="str">
            <v>15060-16</v>
          </cell>
          <cell r="J572" t="str">
            <v>视觉传达设计</v>
          </cell>
          <cell r="K572" t="str">
            <v>艺术类</v>
          </cell>
          <cell r="L572" t="str">
            <v>视传21</v>
          </cell>
        </row>
        <row r="573">
          <cell r="C573" t="str">
            <v>211401508</v>
          </cell>
          <cell r="D573" t="str">
            <v>WangKaiLai</v>
          </cell>
          <cell r="E573" t="str">
            <v/>
          </cell>
          <cell r="F573" t="str">
            <v>女</v>
          </cell>
          <cell r="G573" t="str">
            <v>普通本科生</v>
          </cell>
          <cell r="H573" t="str">
            <v>艺术设计学院</v>
          </cell>
          <cell r="I573" t="str">
            <v>15060-16</v>
          </cell>
          <cell r="J573" t="str">
            <v>视觉传达设计</v>
          </cell>
          <cell r="K573" t="str">
            <v>艺术类</v>
          </cell>
          <cell r="L573" t="str">
            <v>视传21</v>
          </cell>
        </row>
        <row r="574">
          <cell r="C574" t="str">
            <v>211401509</v>
          </cell>
          <cell r="D574" t="str">
            <v>HuangLingWen</v>
          </cell>
          <cell r="E574" t="str">
            <v/>
          </cell>
          <cell r="F574" t="str">
            <v>女</v>
          </cell>
          <cell r="G574" t="str">
            <v>普通本科生</v>
          </cell>
          <cell r="H574" t="str">
            <v>艺术设计学院</v>
          </cell>
          <cell r="I574" t="str">
            <v>15059-16</v>
          </cell>
          <cell r="J574" t="str">
            <v>环境设计</v>
          </cell>
          <cell r="K574" t="str">
            <v>艺术类</v>
          </cell>
          <cell r="L574" t="str">
            <v>环设21-3</v>
          </cell>
        </row>
        <row r="575">
          <cell r="C575" t="str">
            <v>211401510</v>
          </cell>
          <cell r="D575" t="str">
            <v>ChenZiHan</v>
          </cell>
          <cell r="E575" t="str">
            <v/>
          </cell>
          <cell r="F575" t="str">
            <v>女</v>
          </cell>
          <cell r="G575" t="str">
            <v>普通本科生</v>
          </cell>
          <cell r="H575" t="str">
            <v>艺术设计学院</v>
          </cell>
          <cell r="I575" t="str">
            <v>15061-16</v>
          </cell>
          <cell r="J575" t="str">
            <v>产品设计</v>
          </cell>
          <cell r="K575" t="str">
            <v>艺术类</v>
          </cell>
          <cell r="L575" t="str">
            <v>产品21</v>
          </cell>
        </row>
        <row r="576">
          <cell r="C576" t="str">
            <v>211401511</v>
          </cell>
          <cell r="D576" t="str">
            <v>FengYue</v>
          </cell>
          <cell r="E576" t="str">
            <v/>
          </cell>
          <cell r="F576" t="str">
            <v>女</v>
          </cell>
          <cell r="G576" t="str">
            <v>普通本科生</v>
          </cell>
          <cell r="H576" t="str">
            <v>艺术设计学院</v>
          </cell>
          <cell r="I576" t="str">
            <v>15062-16</v>
          </cell>
          <cell r="J576" t="str">
            <v>数字媒体艺术</v>
          </cell>
          <cell r="K576" t="str">
            <v>艺术类</v>
          </cell>
          <cell r="L576" t="str">
            <v>数艺21</v>
          </cell>
        </row>
        <row r="577">
          <cell r="C577" t="str">
            <v>211401512</v>
          </cell>
          <cell r="D577" t="str">
            <v>DongShangJia</v>
          </cell>
          <cell r="E577" t="str">
            <v/>
          </cell>
          <cell r="F577" t="str">
            <v>女</v>
          </cell>
          <cell r="G577" t="str">
            <v>普通本科生</v>
          </cell>
          <cell r="H577" t="str">
            <v>艺术设计学院</v>
          </cell>
          <cell r="I577" t="str">
            <v>15059-16</v>
          </cell>
          <cell r="J577" t="str">
            <v>环境设计</v>
          </cell>
          <cell r="K577" t="str">
            <v>艺术类</v>
          </cell>
          <cell r="L577" t="str">
            <v>环设21-3</v>
          </cell>
        </row>
        <row r="578">
          <cell r="C578" t="str">
            <v>211401513</v>
          </cell>
          <cell r="D578" t="str">
            <v>ZhuJingYuan</v>
          </cell>
          <cell r="E578" t="str">
            <v/>
          </cell>
          <cell r="F578" t="str">
            <v>女</v>
          </cell>
          <cell r="G578" t="str">
            <v>普通本科生</v>
          </cell>
          <cell r="H578" t="str">
            <v>艺术设计学院</v>
          </cell>
          <cell r="I578" t="str">
            <v>15062-16</v>
          </cell>
          <cell r="J578" t="str">
            <v>数字媒体艺术</v>
          </cell>
          <cell r="K578" t="str">
            <v>艺术类</v>
          </cell>
          <cell r="L578" t="str">
            <v>数艺21</v>
          </cell>
        </row>
        <row r="579">
          <cell r="C579" t="str">
            <v>211401515</v>
          </cell>
          <cell r="D579" t="str">
            <v>YuanJing</v>
          </cell>
          <cell r="E579" t="str">
            <v/>
          </cell>
          <cell r="F579" t="str">
            <v>女</v>
          </cell>
          <cell r="G579" t="str">
            <v>普通本科生</v>
          </cell>
          <cell r="H579" t="str">
            <v>艺术设计学院</v>
          </cell>
          <cell r="I579" t="str">
            <v>15059-16</v>
          </cell>
          <cell r="J579" t="str">
            <v>环境设计</v>
          </cell>
          <cell r="K579" t="str">
            <v>艺术类</v>
          </cell>
          <cell r="L579" t="str">
            <v>环设21-2</v>
          </cell>
        </row>
        <row r="580">
          <cell r="C580" t="str">
            <v>211401516</v>
          </cell>
          <cell r="D580" t="str">
            <v>QianYiLin</v>
          </cell>
          <cell r="E580" t="str">
            <v/>
          </cell>
          <cell r="F580" t="str">
            <v>女</v>
          </cell>
          <cell r="G580" t="str">
            <v>普通本科生</v>
          </cell>
          <cell r="H580" t="str">
            <v>艺术设计学院</v>
          </cell>
          <cell r="I580" t="str">
            <v>15059-16</v>
          </cell>
          <cell r="J580" t="str">
            <v>环境设计</v>
          </cell>
          <cell r="K580" t="str">
            <v>艺术类</v>
          </cell>
          <cell r="L580" t="str">
            <v>环设21-1</v>
          </cell>
        </row>
        <row r="581">
          <cell r="C581" t="str">
            <v>211401517</v>
          </cell>
          <cell r="D581" t="str">
            <v>XuXinYu</v>
          </cell>
          <cell r="E581" t="str">
            <v/>
          </cell>
          <cell r="F581" t="str">
            <v>女</v>
          </cell>
          <cell r="G581" t="str">
            <v>普通本科生</v>
          </cell>
          <cell r="H581" t="str">
            <v>艺术设计学院</v>
          </cell>
          <cell r="I581" t="str">
            <v>15060-16</v>
          </cell>
          <cell r="J581" t="str">
            <v>视觉传达设计</v>
          </cell>
          <cell r="K581" t="str">
            <v>艺术类</v>
          </cell>
          <cell r="L581" t="str">
            <v>视传21</v>
          </cell>
        </row>
        <row r="582">
          <cell r="C582" t="str">
            <v>211401518</v>
          </cell>
          <cell r="D582" t="str">
            <v>FangZeHui</v>
          </cell>
          <cell r="E582" t="str">
            <v/>
          </cell>
          <cell r="F582" t="str">
            <v>女</v>
          </cell>
          <cell r="G582" t="str">
            <v>普通本科生</v>
          </cell>
          <cell r="H582" t="str">
            <v>艺术设计学院</v>
          </cell>
          <cell r="I582" t="str">
            <v>15062-16</v>
          </cell>
          <cell r="J582" t="str">
            <v>数字媒体艺术</v>
          </cell>
          <cell r="K582" t="str">
            <v>艺术类</v>
          </cell>
          <cell r="L582" t="str">
            <v>数艺21</v>
          </cell>
        </row>
        <row r="583">
          <cell r="C583" t="str">
            <v>211401519</v>
          </cell>
          <cell r="D583" t="str">
            <v>XieXiaoLu</v>
          </cell>
          <cell r="E583" t="str">
            <v/>
          </cell>
          <cell r="F583" t="str">
            <v>女</v>
          </cell>
          <cell r="G583" t="str">
            <v>普通本科生</v>
          </cell>
          <cell r="H583" t="str">
            <v>艺术设计学院</v>
          </cell>
          <cell r="I583" t="str">
            <v>15059-16</v>
          </cell>
          <cell r="J583" t="str">
            <v>环境设计</v>
          </cell>
          <cell r="K583" t="str">
            <v>艺术类</v>
          </cell>
          <cell r="L583" t="str">
            <v>环设21-3</v>
          </cell>
        </row>
        <row r="584">
          <cell r="C584" t="str">
            <v>211401520</v>
          </cell>
          <cell r="D584" t="str">
            <v>ZhaoZiMing</v>
          </cell>
          <cell r="E584" t="str">
            <v/>
          </cell>
          <cell r="F584" t="str">
            <v>女</v>
          </cell>
          <cell r="G584" t="str">
            <v>普通本科生</v>
          </cell>
          <cell r="H584" t="str">
            <v>艺术设计学院</v>
          </cell>
          <cell r="I584" t="str">
            <v>15060-16</v>
          </cell>
          <cell r="J584" t="str">
            <v>视觉传达设计</v>
          </cell>
          <cell r="K584" t="str">
            <v>艺术类</v>
          </cell>
          <cell r="L584" t="str">
            <v>视传21</v>
          </cell>
        </row>
        <row r="585">
          <cell r="C585" t="str">
            <v>211401521</v>
          </cell>
          <cell r="D585" t="str">
            <v>Zhang Yushen</v>
          </cell>
          <cell r="E585" t="str">
            <v/>
          </cell>
          <cell r="F585" t="str">
            <v>女</v>
          </cell>
          <cell r="G585" t="str">
            <v>普通本科生</v>
          </cell>
          <cell r="H585" t="str">
            <v>艺术设计学院</v>
          </cell>
          <cell r="I585" t="str">
            <v>15059-16</v>
          </cell>
          <cell r="J585" t="str">
            <v>环境设计</v>
          </cell>
          <cell r="K585" t="str">
            <v/>
          </cell>
          <cell r="L585" t="str">
            <v>环设21-3</v>
          </cell>
        </row>
        <row r="586">
          <cell r="C586" t="str">
            <v>211401522</v>
          </cell>
          <cell r="D586" t="str">
            <v>LiXiang</v>
          </cell>
          <cell r="E586" t="str">
            <v/>
          </cell>
          <cell r="F586" t="str">
            <v>女</v>
          </cell>
          <cell r="G586" t="str">
            <v>普通本科生</v>
          </cell>
          <cell r="H586" t="str">
            <v>艺术设计学院</v>
          </cell>
          <cell r="I586" t="str">
            <v>15060-16</v>
          </cell>
          <cell r="J586" t="str">
            <v>视觉传达设计</v>
          </cell>
          <cell r="K586" t="str">
            <v>艺术类</v>
          </cell>
          <cell r="L586" t="str">
            <v>视传21</v>
          </cell>
        </row>
        <row r="587">
          <cell r="C587" t="str">
            <v>211401523</v>
          </cell>
          <cell r="D587" t="str">
            <v>CuiTingTing</v>
          </cell>
          <cell r="E587" t="str">
            <v/>
          </cell>
          <cell r="F587" t="str">
            <v>女</v>
          </cell>
          <cell r="G587" t="str">
            <v>普通本科生</v>
          </cell>
          <cell r="H587" t="str">
            <v>艺术设计学院</v>
          </cell>
          <cell r="I587" t="str">
            <v>15061-16</v>
          </cell>
          <cell r="J587" t="str">
            <v>产品设计</v>
          </cell>
          <cell r="K587" t="str">
            <v>艺术类</v>
          </cell>
          <cell r="L587" t="str">
            <v>产品21</v>
          </cell>
        </row>
        <row r="588">
          <cell r="C588" t="str">
            <v>211401524</v>
          </cell>
          <cell r="D588" t="str">
            <v>LiChaoShuo</v>
          </cell>
          <cell r="E588" t="str">
            <v/>
          </cell>
          <cell r="F588" t="str">
            <v>女</v>
          </cell>
          <cell r="G588" t="str">
            <v>普通本科生</v>
          </cell>
          <cell r="H588" t="str">
            <v>艺术设计学院</v>
          </cell>
          <cell r="I588" t="str">
            <v>15061-16</v>
          </cell>
          <cell r="J588" t="str">
            <v>产品设计</v>
          </cell>
          <cell r="K588" t="str">
            <v>艺术类</v>
          </cell>
          <cell r="L588" t="str">
            <v>产品21</v>
          </cell>
        </row>
        <row r="589">
          <cell r="C589" t="str">
            <v>211401525</v>
          </cell>
          <cell r="D589" t="str">
            <v>LiaoYuRu</v>
          </cell>
          <cell r="E589" t="str">
            <v/>
          </cell>
          <cell r="F589" t="str">
            <v>女</v>
          </cell>
          <cell r="G589" t="str">
            <v>普通本科生</v>
          </cell>
          <cell r="H589" t="str">
            <v>艺术设计学院</v>
          </cell>
          <cell r="I589" t="str">
            <v>15061-16</v>
          </cell>
          <cell r="J589" t="str">
            <v>产品设计</v>
          </cell>
          <cell r="K589" t="str">
            <v>艺术类</v>
          </cell>
          <cell r="L589" t="str">
            <v>产品21</v>
          </cell>
        </row>
        <row r="590">
          <cell r="C590" t="str">
            <v>211401526</v>
          </cell>
          <cell r="D590" t="str">
            <v>LiaoXinYu</v>
          </cell>
          <cell r="E590" t="str">
            <v/>
          </cell>
          <cell r="F590" t="str">
            <v>女</v>
          </cell>
          <cell r="G590" t="str">
            <v>普通本科生</v>
          </cell>
          <cell r="H590" t="str">
            <v>艺术设计学院</v>
          </cell>
          <cell r="I590" t="str">
            <v>21001</v>
          </cell>
          <cell r="J590" t="str">
            <v>动画</v>
          </cell>
          <cell r="K590" t="str">
            <v>艺术类</v>
          </cell>
          <cell r="L590" t="str">
            <v>动画21</v>
          </cell>
        </row>
        <row r="591">
          <cell r="C591" t="str">
            <v>211401527</v>
          </cell>
          <cell r="D591" t="str">
            <v>ZhaoCaiEr</v>
          </cell>
          <cell r="E591" t="str">
            <v/>
          </cell>
          <cell r="F591" t="str">
            <v>女</v>
          </cell>
          <cell r="G591" t="str">
            <v>普通本科生</v>
          </cell>
          <cell r="H591" t="str">
            <v>艺术设计学院</v>
          </cell>
          <cell r="I591" t="str">
            <v>15059-16</v>
          </cell>
          <cell r="J591" t="str">
            <v>环境设计</v>
          </cell>
          <cell r="K591" t="str">
            <v>艺术类</v>
          </cell>
          <cell r="L591" t="str">
            <v>环设21-2</v>
          </cell>
        </row>
        <row r="592">
          <cell r="C592" t="str">
            <v>211401528</v>
          </cell>
          <cell r="D592" t="str">
            <v>MiTong</v>
          </cell>
          <cell r="E592" t="str">
            <v/>
          </cell>
          <cell r="F592" t="str">
            <v>女</v>
          </cell>
          <cell r="G592" t="str">
            <v>普通本科生</v>
          </cell>
          <cell r="H592" t="str">
            <v>艺术设计学院</v>
          </cell>
          <cell r="I592" t="str">
            <v>15059-16</v>
          </cell>
          <cell r="J592" t="str">
            <v>环境设计</v>
          </cell>
          <cell r="K592" t="str">
            <v>艺术类</v>
          </cell>
          <cell r="L592" t="str">
            <v>环设21-3</v>
          </cell>
        </row>
        <row r="593">
          <cell r="C593" t="str">
            <v>211401529</v>
          </cell>
          <cell r="D593" t="str">
            <v>GuFuXing</v>
          </cell>
          <cell r="E593" t="str">
            <v/>
          </cell>
          <cell r="F593" t="str">
            <v>女</v>
          </cell>
          <cell r="G593" t="str">
            <v>普通本科生</v>
          </cell>
          <cell r="H593" t="str">
            <v>艺术设计学院</v>
          </cell>
          <cell r="I593" t="str">
            <v>15061-16</v>
          </cell>
          <cell r="J593" t="str">
            <v>产品设计</v>
          </cell>
          <cell r="K593" t="str">
            <v>艺术类</v>
          </cell>
          <cell r="L593" t="str">
            <v>产品21</v>
          </cell>
        </row>
        <row r="594">
          <cell r="C594" t="str">
            <v>211401530</v>
          </cell>
          <cell r="D594" t="str">
            <v>YuYang</v>
          </cell>
          <cell r="E594" t="str">
            <v/>
          </cell>
          <cell r="F594" t="str">
            <v>女</v>
          </cell>
          <cell r="G594" t="str">
            <v>普通本科生</v>
          </cell>
          <cell r="H594" t="str">
            <v>艺术设计学院</v>
          </cell>
          <cell r="I594" t="str">
            <v>15062-16</v>
          </cell>
          <cell r="J594" t="str">
            <v>数字媒体艺术</v>
          </cell>
          <cell r="K594" t="str">
            <v>艺术类</v>
          </cell>
          <cell r="L594" t="str">
            <v>数艺21</v>
          </cell>
        </row>
        <row r="595">
          <cell r="C595" t="str">
            <v>211401601</v>
          </cell>
          <cell r="D595" t="str">
            <v>ZhangJiaWei</v>
          </cell>
          <cell r="E595" t="str">
            <v/>
          </cell>
          <cell r="F595" t="str">
            <v>男</v>
          </cell>
          <cell r="G595" t="str">
            <v>普通本科生</v>
          </cell>
          <cell r="H595" t="str">
            <v>艺术设计学院</v>
          </cell>
          <cell r="I595" t="str">
            <v>15059-16</v>
          </cell>
          <cell r="J595" t="str">
            <v>环境设计</v>
          </cell>
          <cell r="K595" t="str">
            <v>艺术类</v>
          </cell>
          <cell r="L595" t="str">
            <v>环设21-1</v>
          </cell>
        </row>
        <row r="596">
          <cell r="C596" t="str">
            <v>211401602</v>
          </cell>
          <cell r="D596" t="str">
            <v>XuZhuo</v>
          </cell>
          <cell r="E596" t="str">
            <v/>
          </cell>
          <cell r="F596" t="str">
            <v>男</v>
          </cell>
          <cell r="G596" t="str">
            <v>普通本科生</v>
          </cell>
          <cell r="H596" t="str">
            <v>艺术设计学院</v>
          </cell>
          <cell r="I596" t="str">
            <v>15059-16</v>
          </cell>
          <cell r="J596" t="str">
            <v>环境设计</v>
          </cell>
          <cell r="K596" t="str">
            <v>艺术类</v>
          </cell>
          <cell r="L596" t="str">
            <v>环设21-2</v>
          </cell>
        </row>
        <row r="597">
          <cell r="C597" t="str">
            <v>211401603</v>
          </cell>
          <cell r="D597" t="str">
            <v>ChenZiZe</v>
          </cell>
          <cell r="E597" t="str">
            <v/>
          </cell>
          <cell r="F597" t="str">
            <v>男</v>
          </cell>
          <cell r="G597" t="str">
            <v>普通本科生</v>
          </cell>
          <cell r="H597" t="str">
            <v>艺术设计学院</v>
          </cell>
          <cell r="I597" t="str">
            <v>15059-16</v>
          </cell>
          <cell r="J597" t="str">
            <v>环境设计</v>
          </cell>
          <cell r="K597" t="str">
            <v>艺术类</v>
          </cell>
          <cell r="L597" t="str">
            <v>环设21-3</v>
          </cell>
        </row>
        <row r="598">
          <cell r="C598" t="str">
            <v>211401604</v>
          </cell>
          <cell r="D598" t="str">
            <v>WangJiaoFeng</v>
          </cell>
          <cell r="E598" t="str">
            <v/>
          </cell>
          <cell r="F598" t="str">
            <v>男</v>
          </cell>
          <cell r="G598" t="str">
            <v>普通本科生</v>
          </cell>
          <cell r="H598" t="str">
            <v>艺术设计学院</v>
          </cell>
          <cell r="I598" t="str">
            <v>15061-16</v>
          </cell>
          <cell r="J598" t="str">
            <v>产品设计</v>
          </cell>
          <cell r="K598" t="str">
            <v>艺术类</v>
          </cell>
          <cell r="L598" t="str">
            <v>产品21</v>
          </cell>
        </row>
        <row r="599">
          <cell r="C599" t="str">
            <v>211401605</v>
          </cell>
          <cell r="D599" t="str">
            <v>GuoJinLong</v>
          </cell>
          <cell r="E599" t="str">
            <v/>
          </cell>
          <cell r="F599" t="str">
            <v>男</v>
          </cell>
          <cell r="G599" t="str">
            <v>普通本科生</v>
          </cell>
          <cell r="H599" t="str">
            <v>艺术设计学院</v>
          </cell>
          <cell r="I599" t="str">
            <v>15059-16</v>
          </cell>
          <cell r="J599" t="str">
            <v>环境设计</v>
          </cell>
          <cell r="K599" t="str">
            <v>艺术类</v>
          </cell>
          <cell r="L599" t="str">
            <v>环设21-2</v>
          </cell>
        </row>
        <row r="600">
          <cell r="C600" t="str">
            <v>211401606</v>
          </cell>
          <cell r="D600" t="str">
            <v>TangPeiRui</v>
          </cell>
          <cell r="E600" t="str">
            <v/>
          </cell>
          <cell r="F600" t="str">
            <v>男</v>
          </cell>
          <cell r="G600" t="str">
            <v>普通本科生</v>
          </cell>
          <cell r="H600" t="str">
            <v>艺术设计学院</v>
          </cell>
          <cell r="I600" t="str">
            <v>15059-16</v>
          </cell>
          <cell r="J600" t="str">
            <v>环境设计</v>
          </cell>
          <cell r="K600" t="str">
            <v>艺术类</v>
          </cell>
          <cell r="L600" t="str">
            <v>环设21-1</v>
          </cell>
        </row>
        <row r="601">
          <cell r="C601" t="str">
            <v>211401607</v>
          </cell>
          <cell r="D601" t="str">
            <v>WeiCan</v>
          </cell>
          <cell r="E601" t="str">
            <v/>
          </cell>
          <cell r="F601" t="str">
            <v>女</v>
          </cell>
          <cell r="G601" t="str">
            <v>普通本科生</v>
          </cell>
          <cell r="H601" t="str">
            <v>艺术设计学院</v>
          </cell>
          <cell r="I601" t="str">
            <v>15062-16</v>
          </cell>
          <cell r="J601" t="str">
            <v>数字媒体艺术</v>
          </cell>
          <cell r="K601" t="str">
            <v/>
          </cell>
          <cell r="L601" t="str">
            <v>数艺21</v>
          </cell>
        </row>
        <row r="602">
          <cell r="C602" t="str">
            <v>211401608</v>
          </cell>
          <cell r="D602" t="str">
            <v>XiangYanXi</v>
          </cell>
          <cell r="E602" t="str">
            <v/>
          </cell>
          <cell r="F602" t="str">
            <v>女</v>
          </cell>
          <cell r="G602" t="str">
            <v>普通本科生</v>
          </cell>
          <cell r="H602" t="str">
            <v>艺术设计学院</v>
          </cell>
          <cell r="I602" t="str">
            <v>15059-16</v>
          </cell>
          <cell r="J602" t="str">
            <v>环境设计</v>
          </cell>
          <cell r="K602" t="str">
            <v>艺术类</v>
          </cell>
          <cell r="L602" t="str">
            <v>环设21-1</v>
          </cell>
        </row>
        <row r="603">
          <cell r="C603" t="str">
            <v>211401609</v>
          </cell>
          <cell r="D603" t="str">
            <v>LiuXinTing</v>
          </cell>
          <cell r="E603" t="str">
            <v/>
          </cell>
          <cell r="F603" t="str">
            <v>女</v>
          </cell>
          <cell r="G603" t="str">
            <v>普通本科生</v>
          </cell>
          <cell r="H603" t="str">
            <v>艺术设计学院</v>
          </cell>
          <cell r="I603" t="str">
            <v>15059-16</v>
          </cell>
          <cell r="J603" t="str">
            <v>环境设计</v>
          </cell>
          <cell r="K603" t="str">
            <v>艺术类</v>
          </cell>
          <cell r="L603" t="str">
            <v>环设21-2</v>
          </cell>
        </row>
        <row r="604">
          <cell r="C604" t="str">
            <v>211401610</v>
          </cell>
          <cell r="D604" t="str">
            <v>ChenTaoRan</v>
          </cell>
          <cell r="E604" t="str">
            <v/>
          </cell>
          <cell r="F604" t="str">
            <v>女</v>
          </cell>
          <cell r="G604" t="str">
            <v>普通本科生</v>
          </cell>
          <cell r="H604" t="str">
            <v>艺术设计学院</v>
          </cell>
          <cell r="I604" t="str">
            <v>15062-16</v>
          </cell>
          <cell r="J604" t="str">
            <v>数字媒体艺术</v>
          </cell>
          <cell r="K604" t="str">
            <v>艺术类</v>
          </cell>
          <cell r="L604" t="str">
            <v>数艺21</v>
          </cell>
        </row>
        <row r="605">
          <cell r="C605" t="str">
            <v>211401611</v>
          </cell>
          <cell r="D605" t="str">
            <v>LiuYue</v>
          </cell>
          <cell r="E605" t="str">
            <v/>
          </cell>
          <cell r="F605" t="str">
            <v>女</v>
          </cell>
          <cell r="G605" t="str">
            <v>普通本科生</v>
          </cell>
          <cell r="H605" t="str">
            <v>艺术设计学院</v>
          </cell>
          <cell r="I605" t="str">
            <v>15059-16</v>
          </cell>
          <cell r="J605" t="str">
            <v>环境设计</v>
          </cell>
          <cell r="K605" t="str">
            <v>艺术类</v>
          </cell>
          <cell r="L605" t="str">
            <v>环设21-1</v>
          </cell>
        </row>
        <row r="606">
          <cell r="C606" t="str">
            <v>211401612</v>
          </cell>
          <cell r="D606" t="str">
            <v>SunJiaLu</v>
          </cell>
          <cell r="E606" t="str">
            <v/>
          </cell>
          <cell r="F606" t="str">
            <v>女</v>
          </cell>
          <cell r="G606" t="str">
            <v>普通本科生</v>
          </cell>
          <cell r="H606" t="str">
            <v>艺术设计学院</v>
          </cell>
          <cell r="I606" t="str">
            <v>15060-16</v>
          </cell>
          <cell r="J606" t="str">
            <v>视觉传达设计</v>
          </cell>
          <cell r="K606" t="str">
            <v>艺术类</v>
          </cell>
          <cell r="L606" t="str">
            <v>视传21</v>
          </cell>
        </row>
        <row r="607">
          <cell r="C607" t="str">
            <v>211401613</v>
          </cell>
          <cell r="D607" t="str">
            <v>MaZeWen</v>
          </cell>
          <cell r="E607" t="str">
            <v/>
          </cell>
          <cell r="F607" t="str">
            <v>女</v>
          </cell>
          <cell r="G607" t="str">
            <v>普通本科生</v>
          </cell>
          <cell r="H607" t="str">
            <v>艺术设计学院</v>
          </cell>
          <cell r="I607" t="str">
            <v>15060-16</v>
          </cell>
          <cell r="J607" t="str">
            <v>视觉传达设计</v>
          </cell>
          <cell r="K607" t="str">
            <v>艺术类</v>
          </cell>
          <cell r="L607" t="str">
            <v>视传21</v>
          </cell>
        </row>
        <row r="608">
          <cell r="C608" t="str">
            <v>211401614</v>
          </cell>
          <cell r="D608" t="str">
            <v>ChengXinHe</v>
          </cell>
          <cell r="E608" t="str">
            <v/>
          </cell>
          <cell r="F608" t="str">
            <v>女</v>
          </cell>
          <cell r="G608" t="str">
            <v>普通本科生</v>
          </cell>
          <cell r="H608" t="str">
            <v>艺术设计学院</v>
          </cell>
          <cell r="I608" t="str">
            <v>15059-16</v>
          </cell>
          <cell r="J608" t="str">
            <v>环境设计</v>
          </cell>
          <cell r="K608" t="str">
            <v>艺术类</v>
          </cell>
          <cell r="L608" t="str">
            <v>环设21-1</v>
          </cell>
        </row>
        <row r="609">
          <cell r="C609" t="str">
            <v>211401615</v>
          </cell>
          <cell r="D609" t="str">
            <v>ShengDianQiu</v>
          </cell>
          <cell r="E609" t="str">
            <v/>
          </cell>
          <cell r="F609" t="str">
            <v>女</v>
          </cell>
          <cell r="G609" t="str">
            <v>普通本科生</v>
          </cell>
          <cell r="H609" t="str">
            <v>艺术设计学院</v>
          </cell>
          <cell r="I609" t="str">
            <v>15059-16</v>
          </cell>
          <cell r="J609" t="str">
            <v>环境设计</v>
          </cell>
          <cell r="K609" t="str">
            <v>艺术类</v>
          </cell>
          <cell r="L609" t="str">
            <v>环设21-3</v>
          </cell>
        </row>
        <row r="610">
          <cell r="C610" t="str">
            <v>211401617</v>
          </cell>
          <cell r="D610" t="str">
            <v>WuYuYing</v>
          </cell>
          <cell r="E610" t="str">
            <v/>
          </cell>
          <cell r="F610" t="str">
            <v>女</v>
          </cell>
          <cell r="G610" t="str">
            <v>普通本科生</v>
          </cell>
          <cell r="H610" t="str">
            <v>艺术设计学院</v>
          </cell>
          <cell r="I610" t="str">
            <v>15059-16</v>
          </cell>
          <cell r="J610" t="str">
            <v>环境设计</v>
          </cell>
          <cell r="K610" t="str">
            <v>艺术类</v>
          </cell>
          <cell r="L610" t="str">
            <v>环设21-2</v>
          </cell>
        </row>
        <row r="611">
          <cell r="C611" t="str">
            <v>211401618</v>
          </cell>
          <cell r="D611" t="str">
            <v>HuangCenXuan</v>
          </cell>
          <cell r="E611" t="str">
            <v/>
          </cell>
          <cell r="F611" t="str">
            <v>女</v>
          </cell>
          <cell r="G611" t="str">
            <v>普通本科生</v>
          </cell>
          <cell r="H611" t="str">
            <v>艺术设计学院</v>
          </cell>
          <cell r="I611" t="str">
            <v>15062-16</v>
          </cell>
          <cell r="J611" t="str">
            <v>数字媒体艺术</v>
          </cell>
          <cell r="K611" t="str">
            <v>艺术类</v>
          </cell>
          <cell r="L611" t="str">
            <v>数艺21</v>
          </cell>
        </row>
        <row r="612">
          <cell r="C612" t="str">
            <v>211401619</v>
          </cell>
          <cell r="D612" t="str">
            <v>QiYuFei</v>
          </cell>
          <cell r="E612" t="str">
            <v/>
          </cell>
          <cell r="F612" t="str">
            <v>女</v>
          </cell>
          <cell r="G612" t="str">
            <v>普通本科生</v>
          </cell>
          <cell r="H612" t="str">
            <v>艺术设计学院</v>
          </cell>
          <cell r="I612" t="str">
            <v>15062-16</v>
          </cell>
          <cell r="J612" t="str">
            <v>数字媒体艺术</v>
          </cell>
          <cell r="K612" t="str">
            <v>艺术类</v>
          </cell>
          <cell r="L612" t="str">
            <v>数艺21</v>
          </cell>
        </row>
        <row r="613">
          <cell r="C613" t="str">
            <v>211401620</v>
          </cell>
          <cell r="D613" t="str">
            <v>FengXueQing</v>
          </cell>
          <cell r="E613" t="str">
            <v/>
          </cell>
          <cell r="F613" t="str">
            <v>女</v>
          </cell>
          <cell r="G613" t="str">
            <v>普通本科生</v>
          </cell>
          <cell r="H613" t="str">
            <v>艺术设计学院</v>
          </cell>
          <cell r="I613" t="str">
            <v>15060-16</v>
          </cell>
          <cell r="J613" t="str">
            <v>视觉传达设计</v>
          </cell>
          <cell r="K613" t="str">
            <v>艺术类</v>
          </cell>
          <cell r="L613" t="str">
            <v>视传21</v>
          </cell>
        </row>
        <row r="614">
          <cell r="C614" t="str">
            <v>211401621</v>
          </cell>
          <cell r="D614" t="str">
            <v>JiangZhiLin</v>
          </cell>
          <cell r="E614" t="str">
            <v/>
          </cell>
          <cell r="F614" t="str">
            <v>女</v>
          </cell>
          <cell r="G614" t="str">
            <v>普通本科生</v>
          </cell>
          <cell r="H614" t="str">
            <v>艺术设计学院</v>
          </cell>
          <cell r="I614" t="str">
            <v>15062-16</v>
          </cell>
          <cell r="J614" t="str">
            <v>数字媒体艺术</v>
          </cell>
          <cell r="K614" t="str">
            <v>艺术类</v>
          </cell>
          <cell r="L614" t="str">
            <v>数艺21</v>
          </cell>
        </row>
        <row r="615">
          <cell r="C615" t="str">
            <v>211401622</v>
          </cell>
          <cell r="D615" t="str">
            <v>WangKeYao</v>
          </cell>
          <cell r="E615" t="str">
            <v/>
          </cell>
          <cell r="F615" t="str">
            <v>女</v>
          </cell>
          <cell r="G615" t="str">
            <v>普通本科生</v>
          </cell>
          <cell r="H615" t="str">
            <v>艺术设计学院</v>
          </cell>
          <cell r="I615" t="str">
            <v>15059-16</v>
          </cell>
          <cell r="J615" t="str">
            <v>环境设计</v>
          </cell>
          <cell r="K615" t="str">
            <v>艺术类</v>
          </cell>
          <cell r="L615" t="str">
            <v>环设21-2</v>
          </cell>
        </row>
        <row r="616">
          <cell r="C616" t="str">
            <v>211401623</v>
          </cell>
          <cell r="D616" t="str">
            <v>ShangRong</v>
          </cell>
          <cell r="E616" t="str">
            <v/>
          </cell>
          <cell r="F616" t="str">
            <v>女</v>
          </cell>
          <cell r="G616" t="str">
            <v>普通本科生</v>
          </cell>
          <cell r="H616" t="str">
            <v>艺术设计学院</v>
          </cell>
          <cell r="I616" t="str">
            <v>15059-16</v>
          </cell>
          <cell r="J616" t="str">
            <v>环境设计</v>
          </cell>
          <cell r="K616" t="str">
            <v>艺术类</v>
          </cell>
          <cell r="L616" t="str">
            <v>环设21-3</v>
          </cell>
        </row>
        <row r="617">
          <cell r="C617" t="str">
            <v>211401624</v>
          </cell>
          <cell r="D617" t="str">
            <v>YangKai</v>
          </cell>
          <cell r="E617" t="str">
            <v/>
          </cell>
          <cell r="F617" t="str">
            <v>女</v>
          </cell>
          <cell r="G617" t="str">
            <v>普通本科生</v>
          </cell>
          <cell r="H617" t="str">
            <v>艺术设计学院</v>
          </cell>
          <cell r="I617" t="str">
            <v>15059-16</v>
          </cell>
          <cell r="J617" t="str">
            <v>环境设计</v>
          </cell>
          <cell r="K617" t="str">
            <v>艺术类</v>
          </cell>
          <cell r="L617" t="str">
            <v>环设21-2</v>
          </cell>
        </row>
        <row r="618">
          <cell r="C618" t="str">
            <v>211401625</v>
          </cell>
          <cell r="D618" t="str">
            <v>ChenYuXuan</v>
          </cell>
          <cell r="E618" t="str">
            <v/>
          </cell>
          <cell r="F618" t="str">
            <v>女</v>
          </cell>
          <cell r="G618" t="str">
            <v>普通本科生</v>
          </cell>
          <cell r="H618" t="str">
            <v>艺术设计学院</v>
          </cell>
          <cell r="I618" t="str">
            <v>15060-16</v>
          </cell>
          <cell r="J618" t="str">
            <v>视觉传达设计</v>
          </cell>
          <cell r="K618" t="str">
            <v>艺术类</v>
          </cell>
          <cell r="L618" t="str">
            <v>视传21</v>
          </cell>
        </row>
        <row r="619">
          <cell r="C619" t="str">
            <v>211401626</v>
          </cell>
          <cell r="D619" t="str">
            <v>HeSiWei</v>
          </cell>
          <cell r="E619" t="str">
            <v/>
          </cell>
          <cell r="F619" t="str">
            <v>女</v>
          </cell>
          <cell r="G619" t="str">
            <v>普通本科生</v>
          </cell>
          <cell r="H619" t="str">
            <v>艺术设计学院</v>
          </cell>
          <cell r="I619" t="str">
            <v>15062-16</v>
          </cell>
          <cell r="J619" t="str">
            <v>数字媒体艺术</v>
          </cell>
          <cell r="K619" t="str">
            <v>艺术类</v>
          </cell>
          <cell r="L619" t="str">
            <v>数艺21</v>
          </cell>
        </row>
        <row r="620">
          <cell r="C620" t="str">
            <v>211401628</v>
          </cell>
          <cell r="D620" t="str">
            <v>WuHuiLing</v>
          </cell>
          <cell r="E620" t="str">
            <v/>
          </cell>
          <cell r="F620" t="str">
            <v>女</v>
          </cell>
          <cell r="G620" t="str">
            <v>普通本科生</v>
          </cell>
          <cell r="H620" t="str">
            <v>艺术设计学院</v>
          </cell>
          <cell r="I620" t="str">
            <v>15060-16</v>
          </cell>
          <cell r="J620" t="str">
            <v>视觉传达设计</v>
          </cell>
          <cell r="K620" t="str">
            <v>艺术类</v>
          </cell>
          <cell r="L620" t="str">
            <v>视传21</v>
          </cell>
        </row>
        <row r="621">
          <cell r="C621" t="str">
            <v>211401629</v>
          </cell>
          <cell r="D621" t="str">
            <v>CengWenRui</v>
          </cell>
          <cell r="E621" t="str">
            <v/>
          </cell>
          <cell r="F621" t="str">
            <v>女</v>
          </cell>
          <cell r="G621" t="str">
            <v>普通本科生</v>
          </cell>
          <cell r="H621" t="str">
            <v>艺术设计学院</v>
          </cell>
          <cell r="I621" t="str">
            <v>15059-16</v>
          </cell>
          <cell r="J621" t="str">
            <v>环境设计</v>
          </cell>
          <cell r="K621" t="str">
            <v>艺术类</v>
          </cell>
          <cell r="L621" t="str">
            <v>环设21-1</v>
          </cell>
        </row>
        <row r="622">
          <cell r="C622" t="str">
            <v>211401630</v>
          </cell>
          <cell r="D622" t="str">
            <v>MengFanKun</v>
          </cell>
          <cell r="E622" t="str">
            <v/>
          </cell>
          <cell r="F622" t="str">
            <v>女</v>
          </cell>
          <cell r="G622" t="str">
            <v>普通本科生</v>
          </cell>
          <cell r="H622" t="str">
            <v>艺术设计学院</v>
          </cell>
          <cell r="I622" t="str">
            <v>15059-16</v>
          </cell>
          <cell r="J622" t="str">
            <v>环境设计</v>
          </cell>
          <cell r="K622" t="str">
            <v>艺术类</v>
          </cell>
          <cell r="L622" t="str">
            <v>环设21-1</v>
          </cell>
        </row>
        <row r="623">
          <cell r="C623" t="str">
            <v>211406101</v>
          </cell>
          <cell r="D623" t="str">
            <v>SongRan</v>
          </cell>
          <cell r="E623" t="str">
            <v/>
          </cell>
          <cell r="F623" t="str">
            <v>男</v>
          </cell>
          <cell r="G623" t="str">
            <v>普通本科生</v>
          </cell>
          <cell r="H623" t="str">
            <v>艺术设计学院</v>
          </cell>
          <cell r="I623" t="str">
            <v>21001</v>
          </cell>
          <cell r="J623" t="str">
            <v>动画</v>
          </cell>
          <cell r="K623" t="str">
            <v>动画</v>
          </cell>
          <cell r="L623" t="str">
            <v>动画21</v>
          </cell>
        </row>
        <row r="624">
          <cell r="C624" t="str">
            <v>211406102</v>
          </cell>
          <cell r="D624" t="str">
            <v>SunYongLin</v>
          </cell>
          <cell r="E624" t="str">
            <v/>
          </cell>
          <cell r="F624" t="str">
            <v>男</v>
          </cell>
          <cell r="G624" t="str">
            <v>普通本科生</v>
          </cell>
          <cell r="H624" t="str">
            <v>艺术设计学院</v>
          </cell>
          <cell r="I624" t="str">
            <v>21001</v>
          </cell>
          <cell r="J624" t="str">
            <v>动画</v>
          </cell>
          <cell r="K624" t="str">
            <v>动画</v>
          </cell>
          <cell r="L624" t="str">
            <v>动画21</v>
          </cell>
        </row>
        <row r="625">
          <cell r="C625" t="str">
            <v>211406103</v>
          </cell>
          <cell r="D625" t="str">
            <v>ZhuJiSheng</v>
          </cell>
          <cell r="E625" t="str">
            <v/>
          </cell>
          <cell r="F625" t="str">
            <v>男</v>
          </cell>
          <cell r="G625" t="str">
            <v>普通本科生</v>
          </cell>
          <cell r="H625" t="str">
            <v>艺术设计学院</v>
          </cell>
          <cell r="I625" t="str">
            <v>21001</v>
          </cell>
          <cell r="J625" t="str">
            <v>动画</v>
          </cell>
          <cell r="K625" t="str">
            <v>动画</v>
          </cell>
          <cell r="L625" t="str">
            <v>动画21</v>
          </cell>
        </row>
        <row r="626">
          <cell r="C626" t="str">
            <v>211406104</v>
          </cell>
          <cell r="D626" t="str">
            <v>ChenQi</v>
          </cell>
          <cell r="E626" t="str">
            <v/>
          </cell>
          <cell r="F626" t="str">
            <v>男</v>
          </cell>
          <cell r="G626" t="str">
            <v>普通本科生</v>
          </cell>
          <cell r="H626" t="str">
            <v>艺术设计学院</v>
          </cell>
          <cell r="I626" t="str">
            <v>21001</v>
          </cell>
          <cell r="J626" t="str">
            <v>动画</v>
          </cell>
          <cell r="K626" t="str">
            <v>动画</v>
          </cell>
          <cell r="L626" t="str">
            <v>动画21</v>
          </cell>
        </row>
        <row r="627">
          <cell r="C627" t="str">
            <v>211406105</v>
          </cell>
          <cell r="D627" t="str">
            <v>WeiQiuLin</v>
          </cell>
          <cell r="E627" t="str">
            <v/>
          </cell>
          <cell r="F627" t="str">
            <v>男</v>
          </cell>
          <cell r="G627" t="str">
            <v>普通本科生</v>
          </cell>
          <cell r="H627" t="str">
            <v>艺术设计学院</v>
          </cell>
          <cell r="I627" t="str">
            <v>21001</v>
          </cell>
          <cell r="J627" t="str">
            <v>动画</v>
          </cell>
          <cell r="K627" t="str">
            <v>动画</v>
          </cell>
          <cell r="L627" t="str">
            <v>动画21</v>
          </cell>
        </row>
        <row r="628">
          <cell r="C628" t="str">
            <v>211406106</v>
          </cell>
          <cell r="D628" t="str">
            <v>YangKaiBo</v>
          </cell>
          <cell r="E628" t="str">
            <v/>
          </cell>
          <cell r="F628" t="str">
            <v>男</v>
          </cell>
          <cell r="G628" t="str">
            <v>普通本科生</v>
          </cell>
          <cell r="H628" t="str">
            <v>艺术设计学院</v>
          </cell>
          <cell r="I628" t="str">
            <v>21001</v>
          </cell>
          <cell r="J628" t="str">
            <v>动画</v>
          </cell>
          <cell r="K628" t="str">
            <v>动画</v>
          </cell>
          <cell r="L628" t="str">
            <v>动画21</v>
          </cell>
        </row>
        <row r="629">
          <cell r="C629" t="str">
            <v>211406107</v>
          </cell>
          <cell r="D629" t="str">
            <v>ChenShuoNan</v>
          </cell>
          <cell r="E629" t="str">
            <v/>
          </cell>
          <cell r="F629" t="str">
            <v>男</v>
          </cell>
          <cell r="G629" t="str">
            <v>普通本科生</v>
          </cell>
          <cell r="H629" t="str">
            <v>艺术设计学院</v>
          </cell>
          <cell r="I629" t="str">
            <v>21001</v>
          </cell>
          <cell r="J629" t="str">
            <v>动画</v>
          </cell>
          <cell r="K629" t="str">
            <v>动画</v>
          </cell>
          <cell r="L629" t="str">
            <v>动画21</v>
          </cell>
        </row>
        <row r="630">
          <cell r="C630" t="str">
            <v>211406108</v>
          </cell>
          <cell r="D630" t="str">
            <v>LiJunYi</v>
          </cell>
          <cell r="E630" t="str">
            <v/>
          </cell>
          <cell r="F630" t="str">
            <v>男</v>
          </cell>
          <cell r="G630" t="str">
            <v>普通本科生</v>
          </cell>
          <cell r="H630" t="str">
            <v>艺术设计学院</v>
          </cell>
          <cell r="I630" t="str">
            <v>21001</v>
          </cell>
          <cell r="J630" t="str">
            <v>动画</v>
          </cell>
          <cell r="K630" t="str">
            <v>动画</v>
          </cell>
          <cell r="L630" t="str">
            <v>动画21</v>
          </cell>
        </row>
        <row r="631">
          <cell r="C631" t="str">
            <v>211406109</v>
          </cell>
          <cell r="D631" t="str">
            <v>PanYuanZhou</v>
          </cell>
          <cell r="E631" t="str">
            <v/>
          </cell>
          <cell r="F631" t="str">
            <v>男</v>
          </cell>
          <cell r="G631" t="str">
            <v>普通本科生</v>
          </cell>
          <cell r="H631" t="str">
            <v>艺术设计学院</v>
          </cell>
          <cell r="I631" t="str">
            <v>21001</v>
          </cell>
          <cell r="J631" t="str">
            <v>动画</v>
          </cell>
          <cell r="K631" t="str">
            <v>动画</v>
          </cell>
          <cell r="L631" t="str">
            <v>动画21</v>
          </cell>
        </row>
        <row r="632">
          <cell r="C632" t="str">
            <v>211406110</v>
          </cell>
          <cell r="D632" t="str">
            <v>TongDan</v>
          </cell>
          <cell r="E632" t="str">
            <v/>
          </cell>
          <cell r="F632" t="str">
            <v>女</v>
          </cell>
          <cell r="G632" t="str">
            <v>普通本科生</v>
          </cell>
          <cell r="H632" t="str">
            <v>艺术设计学院</v>
          </cell>
          <cell r="I632" t="str">
            <v>21001</v>
          </cell>
          <cell r="J632" t="str">
            <v>动画</v>
          </cell>
          <cell r="K632" t="str">
            <v>动画</v>
          </cell>
          <cell r="L632" t="str">
            <v>动画21</v>
          </cell>
        </row>
        <row r="633">
          <cell r="C633" t="str">
            <v>211406111</v>
          </cell>
          <cell r="D633" t="str">
            <v>LiShiJing</v>
          </cell>
          <cell r="E633" t="str">
            <v/>
          </cell>
          <cell r="F633" t="str">
            <v>女</v>
          </cell>
          <cell r="G633" t="str">
            <v>普通本科生</v>
          </cell>
          <cell r="H633" t="str">
            <v>艺术设计学院</v>
          </cell>
          <cell r="I633" t="str">
            <v>21001</v>
          </cell>
          <cell r="J633" t="str">
            <v>动画</v>
          </cell>
          <cell r="K633" t="str">
            <v>动画</v>
          </cell>
          <cell r="L633" t="str">
            <v>动画21</v>
          </cell>
        </row>
        <row r="634">
          <cell r="C634" t="str">
            <v>211406112</v>
          </cell>
          <cell r="D634" t="str">
            <v>ShiLingYu</v>
          </cell>
          <cell r="E634" t="str">
            <v/>
          </cell>
          <cell r="F634" t="str">
            <v>女</v>
          </cell>
          <cell r="G634" t="str">
            <v>普通本科生</v>
          </cell>
          <cell r="H634" t="str">
            <v>艺术设计学院</v>
          </cell>
          <cell r="I634" t="str">
            <v>21001</v>
          </cell>
          <cell r="J634" t="str">
            <v>动画</v>
          </cell>
          <cell r="K634" t="str">
            <v>动画</v>
          </cell>
          <cell r="L634" t="str">
            <v>动画21</v>
          </cell>
        </row>
        <row r="635">
          <cell r="C635" t="str">
            <v>211406113</v>
          </cell>
          <cell r="D635" t="str">
            <v>ChenJingWen</v>
          </cell>
          <cell r="E635" t="str">
            <v/>
          </cell>
          <cell r="F635" t="str">
            <v>女</v>
          </cell>
          <cell r="G635" t="str">
            <v>普通本科生</v>
          </cell>
          <cell r="H635" t="str">
            <v>艺术设计学院</v>
          </cell>
          <cell r="I635" t="str">
            <v>21001</v>
          </cell>
          <cell r="J635" t="str">
            <v>动画</v>
          </cell>
          <cell r="K635" t="str">
            <v>动画</v>
          </cell>
          <cell r="L635" t="str">
            <v>动画21</v>
          </cell>
        </row>
        <row r="636">
          <cell r="C636" t="str">
            <v>211406114</v>
          </cell>
          <cell r="D636" t="str">
            <v>LiuBingQi</v>
          </cell>
          <cell r="E636" t="str">
            <v/>
          </cell>
          <cell r="F636" t="str">
            <v>女</v>
          </cell>
          <cell r="G636" t="str">
            <v>普通本科生</v>
          </cell>
          <cell r="H636" t="str">
            <v>艺术设计学院</v>
          </cell>
          <cell r="I636" t="str">
            <v>21001</v>
          </cell>
          <cell r="J636" t="str">
            <v>动画</v>
          </cell>
          <cell r="K636" t="str">
            <v>动画</v>
          </cell>
          <cell r="L636" t="str">
            <v>动画21</v>
          </cell>
        </row>
        <row r="637">
          <cell r="C637" t="str">
            <v>211406115</v>
          </cell>
          <cell r="D637" t="str">
            <v>DingZhengYu</v>
          </cell>
          <cell r="E637" t="str">
            <v/>
          </cell>
          <cell r="F637" t="str">
            <v>女</v>
          </cell>
          <cell r="G637" t="str">
            <v>普通本科生</v>
          </cell>
          <cell r="H637" t="str">
            <v>艺术设计学院</v>
          </cell>
          <cell r="I637" t="str">
            <v>21001</v>
          </cell>
          <cell r="J637" t="str">
            <v>动画</v>
          </cell>
          <cell r="K637" t="str">
            <v>动画</v>
          </cell>
          <cell r="L637" t="str">
            <v>动画21</v>
          </cell>
        </row>
        <row r="638">
          <cell r="C638" t="str">
            <v>211406116</v>
          </cell>
          <cell r="D638" t="str">
            <v>WangJinYan</v>
          </cell>
          <cell r="E638" t="str">
            <v/>
          </cell>
          <cell r="F638" t="str">
            <v>女</v>
          </cell>
          <cell r="G638" t="str">
            <v>普通本科生</v>
          </cell>
          <cell r="H638" t="str">
            <v>艺术设计学院</v>
          </cell>
          <cell r="I638" t="str">
            <v>21001</v>
          </cell>
          <cell r="J638" t="str">
            <v>动画</v>
          </cell>
          <cell r="K638" t="str">
            <v>动画</v>
          </cell>
          <cell r="L638" t="str">
            <v>动画21</v>
          </cell>
        </row>
        <row r="639">
          <cell r="C639" t="str">
            <v>211406117</v>
          </cell>
          <cell r="D639" t="str">
            <v>TanLuYang</v>
          </cell>
          <cell r="E639" t="str">
            <v/>
          </cell>
          <cell r="F639" t="str">
            <v>女</v>
          </cell>
          <cell r="G639" t="str">
            <v>普通本科生</v>
          </cell>
          <cell r="H639" t="str">
            <v>艺术设计学院</v>
          </cell>
          <cell r="I639" t="str">
            <v>21001</v>
          </cell>
          <cell r="J639" t="str">
            <v>动画</v>
          </cell>
          <cell r="K639" t="str">
            <v>动画</v>
          </cell>
          <cell r="L639" t="str">
            <v>动画21</v>
          </cell>
        </row>
        <row r="640">
          <cell r="C640" t="str">
            <v>211406118</v>
          </cell>
          <cell r="D640" t="str">
            <v>ShangXiaoYu</v>
          </cell>
          <cell r="E640" t="str">
            <v/>
          </cell>
          <cell r="F640" t="str">
            <v>女</v>
          </cell>
          <cell r="G640" t="str">
            <v>普通本科生</v>
          </cell>
          <cell r="H640" t="str">
            <v>艺术设计学院</v>
          </cell>
          <cell r="I640" t="str">
            <v>21001</v>
          </cell>
          <cell r="J640" t="str">
            <v>动画</v>
          </cell>
          <cell r="K640" t="str">
            <v>动画</v>
          </cell>
          <cell r="L640" t="str">
            <v>动画21</v>
          </cell>
        </row>
        <row r="641">
          <cell r="C641" t="str">
            <v>211406119</v>
          </cell>
          <cell r="D641" t="str">
            <v>LiuYuYi</v>
          </cell>
          <cell r="E641" t="str">
            <v/>
          </cell>
          <cell r="F641" t="str">
            <v>女</v>
          </cell>
          <cell r="G641" t="str">
            <v>普通本科生</v>
          </cell>
          <cell r="H641" t="str">
            <v>艺术设计学院</v>
          </cell>
          <cell r="I641" t="str">
            <v>21001</v>
          </cell>
          <cell r="J641" t="str">
            <v>动画</v>
          </cell>
          <cell r="K641" t="str">
            <v>动画</v>
          </cell>
          <cell r="L641" t="str">
            <v>动画21</v>
          </cell>
        </row>
        <row r="642">
          <cell r="C642" t="str">
            <v>211406120</v>
          </cell>
          <cell r="D642" t="str">
            <v>LiLinShan</v>
          </cell>
          <cell r="E642" t="str">
            <v/>
          </cell>
          <cell r="F642" t="str">
            <v>女</v>
          </cell>
          <cell r="G642" t="str">
            <v>普通本科生</v>
          </cell>
          <cell r="H642" t="str">
            <v>艺术设计学院</v>
          </cell>
          <cell r="I642" t="str">
            <v>21001</v>
          </cell>
          <cell r="J642" t="str">
            <v>动画</v>
          </cell>
          <cell r="K642" t="str">
            <v>动画</v>
          </cell>
          <cell r="L642" t="str">
            <v>动画21</v>
          </cell>
        </row>
        <row r="643">
          <cell r="C643" t="str">
            <v>211406121</v>
          </cell>
          <cell r="D643" t="str">
            <v>ZouYiJia</v>
          </cell>
          <cell r="E643" t="str">
            <v/>
          </cell>
          <cell r="F643" t="str">
            <v>女</v>
          </cell>
          <cell r="G643" t="str">
            <v>普通本科生</v>
          </cell>
          <cell r="H643" t="str">
            <v>艺术设计学院</v>
          </cell>
          <cell r="I643" t="str">
            <v>21001</v>
          </cell>
          <cell r="J643" t="str">
            <v>动画</v>
          </cell>
          <cell r="K643" t="str">
            <v>动画</v>
          </cell>
          <cell r="L643" t="str">
            <v>动画21</v>
          </cell>
        </row>
        <row r="644">
          <cell r="C644" t="str">
            <v>211406122</v>
          </cell>
          <cell r="D644" t="str">
            <v>ShenYiFei</v>
          </cell>
          <cell r="E644" t="str">
            <v/>
          </cell>
          <cell r="F644" t="str">
            <v>女</v>
          </cell>
          <cell r="G644" t="str">
            <v>普通本科生</v>
          </cell>
          <cell r="H644" t="str">
            <v>艺术设计学院</v>
          </cell>
          <cell r="I644" t="str">
            <v>21001</v>
          </cell>
          <cell r="J644" t="str">
            <v>动画</v>
          </cell>
          <cell r="K644" t="str">
            <v>动画</v>
          </cell>
          <cell r="L644" t="str">
            <v>动画21</v>
          </cell>
        </row>
        <row r="645">
          <cell r="C645" t="str">
            <v>211406123</v>
          </cell>
          <cell r="D645" t="str">
            <v>DongXinRan</v>
          </cell>
          <cell r="E645" t="str">
            <v/>
          </cell>
          <cell r="F645" t="str">
            <v>女</v>
          </cell>
          <cell r="G645" t="str">
            <v>普通本科生</v>
          </cell>
          <cell r="H645" t="str">
            <v>艺术设计学院</v>
          </cell>
          <cell r="I645" t="str">
            <v>21001</v>
          </cell>
          <cell r="J645" t="str">
            <v>动画</v>
          </cell>
          <cell r="K645" t="str">
            <v>动画</v>
          </cell>
          <cell r="L645" t="str">
            <v>动画21</v>
          </cell>
        </row>
        <row r="646">
          <cell r="C646" t="str">
            <v>211406125</v>
          </cell>
          <cell r="D646" t="str">
            <v>FangNingZi</v>
          </cell>
          <cell r="E646" t="str">
            <v/>
          </cell>
          <cell r="F646" t="str">
            <v>女</v>
          </cell>
          <cell r="G646" t="str">
            <v>普通本科生</v>
          </cell>
          <cell r="H646" t="str">
            <v>艺术设计学院</v>
          </cell>
          <cell r="I646" t="str">
            <v>21001</v>
          </cell>
          <cell r="J646" t="str">
            <v>动画</v>
          </cell>
          <cell r="K646" t="str">
            <v>动画</v>
          </cell>
          <cell r="L646" t="str">
            <v>动画21</v>
          </cell>
        </row>
        <row r="647">
          <cell r="C647" t="str">
            <v>211406126</v>
          </cell>
          <cell r="D647" t="str">
            <v>WuYanTing</v>
          </cell>
          <cell r="E647" t="str">
            <v/>
          </cell>
          <cell r="F647" t="str">
            <v>女</v>
          </cell>
          <cell r="G647" t="str">
            <v>普通本科生</v>
          </cell>
          <cell r="H647" t="str">
            <v>艺术设计学院</v>
          </cell>
          <cell r="I647" t="str">
            <v>21001</v>
          </cell>
          <cell r="J647" t="str">
            <v>动画</v>
          </cell>
          <cell r="K647" t="str">
            <v>动画</v>
          </cell>
          <cell r="L647" t="str">
            <v>动画21</v>
          </cell>
        </row>
        <row r="648">
          <cell r="C648" t="str">
            <v>211406127</v>
          </cell>
          <cell r="D648" t="str">
            <v>LiZhiYu</v>
          </cell>
          <cell r="E648" t="str">
            <v/>
          </cell>
          <cell r="F648" t="str">
            <v>女</v>
          </cell>
          <cell r="G648" t="str">
            <v>普通本科生</v>
          </cell>
          <cell r="H648" t="str">
            <v>艺术设计学院</v>
          </cell>
          <cell r="I648" t="str">
            <v>21001</v>
          </cell>
          <cell r="J648" t="str">
            <v>动画</v>
          </cell>
          <cell r="K648" t="str">
            <v>动画</v>
          </cell>
          <cell r="L648" t="str">
            <v>动画21</v>
          </cell>
        </row>
        <row r="649">
          <cell r="C649" t="str">
            <v>211406128</v>
          </cell>
          <cell r="D649" t="str">
            <v>TangYuXuan</v>
          </cell>
          <cell r="E649" t="str">
            <v/>
          </cell>
          <cell r="F649" t="str">
            <v>女</v>
          </cell>
          <cell r="G649" t="str">
            <v>普通本科生</v>
          </cell>
          <cell r="H649" t="str">
            <v>艺术设计学院</v>
          </cell>
          <cell r="I649" t="str">
            <v>21001</v>
          </cell>
          <cell r="J649" t="str">
            <v>动画</v>
          </cell>
          <cell r="K649" t="str">
            <v>动画</v>
          </cell>
          <cell r="L649" t="str">
            <v>动画21</v>
          </cell>
        </row>
        <row r="650">
          <cell r="C650" t="str">
            <v>211406129</v>
          </cell>
          <cell r="D650" t="str">
            <v>CuiChenXue</v>
          </cell>
          <cell r="E650" t="str">
            <v/>
          </cell>
          <cell r="F650" t="str">
            <v>女</v>
          </cell>
          <cell r="G650" t="str">
            <v>普通本科生</v>
          </cell>
          <cell r="H650" t="str">
            <v>艺术设计学院</v>
          </cell>
          <cell r="I650" t="str">
            <v>21001</v>
          </cell>
          <cell r="J650" t="str">
            <v>动画</v>
          </cell>
          <cell r="K650" t="str">
            <v>动画</v>
          </cell>
          <cell r="L650" t="str">
            <v>动画21</v>
          </cell>
        </row>
        <row r="651">
          <cell r="C651" t="str">
            <v>211406130</v>
          </cell>
          <cell r="D651" t="str">
            <v>ChenHui</v>
          </cell>
          <cell r="E651" t="str">
            <v/>
          </cell>
          <cell r="F651" t="str">
            <v>女</v>
          </cell>
          <cell r="G651" t="str">
            <v>普通本科生</v>
          </cell>
          <cell r="H651" t="str">
            <v>艺术设计学院</v>
          </cell>
          <cell r="I651" t="str">
            <v>21001</v>
          </cell>
          <cell r="J651" t="str">
            <v>动画</v>
          </cell>
          <cell r="K651" t="str">
            <v>动画</v>
          </cell>
          <cell r="L651" t="str">
            <v>动画21</v>
          </cell>
        </row>
        <row r="652">
          <cell r="C652" t="str">
            <v>221201206</v>
          </cell>
          <cell r="D652" t="str">
            <v>CaoBo</v>
          </cell>
          <cell r="E652" t="str">
            <v/>
          </cell>
          <cell r="F652" t="str">
            <v>男</v>
          </cell>
          <cell r="G652" t="str">
            <v>普通本科生</v>
          </cell>
          <cell r="H652" t="str">
            <v>艺术设计学院</v>
          </cell>
          <cell r="I652" t="str">
            <v>15058-16</v>
          </cell>
          <cell r="J652" t="str">
            <v>艺术类</v>
          </cell>
          <cell r="K652" t="str">
            <v>野生动物与自然保护区管理</v>
          </cell>
          <cell r="L652" t="str">
            <v>设计类22-2</v>
          </cell>
        </row>
        <row r="653">
          <cell r="C653" t="str">
            <v>221401101</v>
          </cell>
          <cell r="D653" t="str">
            <v>DongJiHao</v>
          </cell>
          <cell r="E653" t="str">
            <v/>
          </cell>
          <cell r="F653" t="str">
            <v>男</v>
          </cell>
          <cell r="G653" t="str">
            <v>普通本科生</v>
          </cell>
          <cell r="H653" t="str">
            <v>艺术设计学院</v>
          </cell>
          <cell r="I653" t="str">
            <v>15058-16</v>
          </cell>
          <cell r="J653" t="str">
            <v>艺术类</v>
          </cell>
          <cell r="K653" t="str">
            <v>艺术类</v>
          </cell>
          <cell r="L653" t="str">
            <v>设计类22-1</v>
          </cell>
        </row>
        <row r="654">
          <cell r="C654" t="str">
            <v>221401102</v>
          </cell>
          <cell r="D654" t="str">
            <v>LiuJiNing</v>
          </cell>
          <cell r="E654" t="str">
            <v/>
          </cell>
          <cell r="F654" t="str">
            <v>男</v>
          </cell>
          <cell r="G654" t="str">
            <v>普通本科生</v>
          </cell>
          <cell r="H654" t="str">
            <v>艺术设计学院</v>
          </cell>
          <cell r="I654" t="str">
            <v>15058-16</v>
          </cell>
          <cell r="J654" t="str">
            <v>艺术类</v>
          </cell>
          <cell r="K654" t="str">
            <v>艺术类</v>
          </cell>
          <cell r="L654" t="str">
            <v>设计类22-1</v>
          </cell>
        </row>
        <row r="655">
          <cell r="C655" t="str">
            <v>221401103</v>
          </cell>
          <cell r="D655" t="str">
            <v>LongChenBin</v>
          </cell>
          <cell r="E655" t="str">
            <v/>
          </cell>
          <cell r="F655" t="str">
            <v>男</v>
          </cell>
          <cell r="G655" t="str">
            <v>普通本科生</v>
          </cell>
          <cell r="H655" t="str">
            <v>艺术设计学院</v>
          </cell>
          <cell r="I655" t="str">
            <v>15058-16</v>
          </cell>
          <cell r="J655" t="str">
            <v>艺术类</v>
          </cell>
          <cell r="K655" t="str">
            <v>艺术类</v>
          </cell>
          <cell r="L655" t="str">
            <v>设计类22-1</v>
          </cell>
        </row>
        <row r="656">
          <cell r="C656" t="str">
            <v>221401104</v>
          </cell>
          <cell r="D656" t="str">
            <v>YangLeTian</v>
          </cell>
          <cell r="E656" t="str">
            <v/>
          </cell>
          <cell r="F656" t="str">
            <v>男</v>
          </cell>
          <cell r="G656" t="str">
            <v>普通本科生</v>
          </cell>
          <cell r="H656" t="str">
            <v>艺术设计学院</v>
          </cell>
          <cell r="I656" t="str">
            <v>15058-16</v>
          </cell>
          <cell r="J656" t="str">
            <v>艺术类</v>
          </cell>
          <cell r="K656" t="str">
            <v>艺术类</v>
          </cell>
          <cell r="L656" t="str">
            <v>设计类22-1</v>
          </cell>
        </row>
        <row r="657">
          <cell r="C657" t="str">
            <v>221401105</v>
          </cell>
          <cell r="D657" t="str">
            <v>LiHongHan</v>
          </cell>
          <cell r="E657" t="str">
            <v/>
          </cell>
          <cell r="F657" t="str">
            <v>男</v>
          </cell>
          <cell r="G657" t="str">
            <v>普通本科生</v>
          </cell>
          <cell r="H657" t="str">
            <v>艺术设计学院</v>
          </cell>
          <cell r="I657" t="str">
            <v>15058-16</v>
          </cell>
          <cell r="J657" t="str">
            <v>艺术类</v>
          </cell>
          <cell r="K657" t="str">
            <v>艺术类</v>
          </cell>
          <cell r="L657" t="str">
            <v>设计类22-1</v>
          </cell>
        </row>
        <row r="658">
          <cell r="C658" t="str">
            <v>221401106</v>
          </cell>
          <cell r="D658" t="str">
            <v>WangYiBo</v>
          </cell>
          <cell r="E658" t="str">
            <v/>
          </cell>
          <cell r="F658" t="str">
            <v>男</v>
          </cell>
          <cell r="G658" t="str">
            <v>普通本科生</v>
          </cell>
          <cell r="H658" t="str">
            <v>艺术设计学院</v>
          </cell>
          <cell r="I658" t="str">
            <v>15058-16</v>
          </cell>
          <cell r="J658" t="str">
            <v>艺术类</v>
          </cell>
          <cell r="K658" t="str">
            <v>艺术类</v>
          </cell>
          <cell r="L658" t="str">
            <v>设计类22-1</v>
          </cell>
        </row>
        <row r="659">
          <cell r="C659" t="str">
            <v>221401107</v>
          </cell>
          <cell r="D659" t="str">
            <v>XueAoShuang</v>
          </cell>
          <cell r="E659" t="str">
            <v/>
          </cell>
          <cell r="F659" t="str">
            <v>女</v>
          </cell>
          <cell r="G659" t="str">
            <v>普通本科生</v>
          </cell>
          <cell r="H659" t="str">
            <v>艺术设计学院</v>
          </cell>
          <cell r="I659" t="str">
            <v>15058-16</v>
          </cell>
          <cell r="J659" t="str">
            <v>艺术类</v>
          </cell>
          <cell r="K659" t="str">
            <v>艺术类</v>
          </cell>
          <cell r="L659" t="str">
            <v>设计类22-1</v>
          </cell>
        </row>
        <row r="660">
          <cell r="C660" t="str">
            <v>221401108</v>
          </cell>
          <cell r="D660" t="str">
            <v>WuTianQi</v>
          </cell>
          <cell r="E660" t="str">
            <v/>
          </cell>
          <cell r="F660" t="str">
            <v>女</v>
          </cell>
          <cell r="G660" t="str">
            <v>普通本科生</v>
          </cell>
          <cell r="H660" t="str">
            <v>艺术设计学院</v>
          </cell>
          <cell r="I660" t="str">
            <v>15058-16</v>
          </cell>
          <cell r="J660" t="str">
            <v>艺术类</v>
          </cell>
          <cell r="K660" t="str">
            <v>艺术类</v>
          </cell>
          <cell r="L660" t="str">
            <v>设计类22-1</v>
          </cell>
        </row>
        <row r="661">
          <cell r="C661" t="str">
            <v>221401109</v>
          </cell>
          <cell r="D661" t="str">
            <v>YangSiQi</v>
          </cell>
          <cell r="E661" t="str">
            <v/>
          </cell>
          <cell r="F661" t="str">
            <v>女</v>
          </cell>
          <cell r="G661" t="str">
            <v>普通本科生</v>
          </cell>
          <cell r="H661" t="str">
            <v>艺术设计学院</v>
          </cell>
          <cell r="I661" t="str">
            <v>15058-16</v>
          </cell>
          <cell r="J661" t="str">
            <v>艺术类</v>
          </cell>
          <cell r="K661" t="str">
            <v>艺术类</v>
          </cell>
          <cell r="L661" t="str">
            <v>设计类22-1</v>
          </cell>
        </row>
        <row r="662">
          <cell r="C662" t="str">
            <v>221401110</v>
          </cell>
          <cell r="D662" t="str">
            <v>GuoShuYao</v>
          </cell>
          <cell r="E662" t="str">
            <v/>
          </cell>
          <cell r="F662" t="str">
            <v>女</v>
          </cell>
          <cell r="G662" t="str">
            <v>普通本科生</v>
          </cell>
          <cell r="H662" t="str">
            <v>艺术设计学院</v>
          </cell>
          <cell r="I662" t="str">
            <v>15058-16</v>
          </cell>
          <cell r="J662" t="str">
            <v>艺术类</v>
          </cell>
          <cell r="K662" t="str">
            <v>艺术类</v>
          </cell>
          <cell r="L662" t="str">
            <v>设计类22-1</v>
          </cell>
        </row>
        <row r="663">
          <cell r="C663" t="str">
            <v>221401111</v>
          </cell>
          <cell r="D663" t="str">
            <v>WangYe</v>
          </cell>
          <cell r="E663" t="str">
            <v/>
          </cell>
          <cell r="F663" t="str">
            <v>女</v>
          </cell>
          <cell r="G663" t="str">
            <v>普通本科生</v>
          </cell>
          <cell r="H663" t="str">
            <v>艺术设计学院</v>
          </cell>
          <cell r="I663" t="str">
            <v>15058-16</v>
          </cell>
          <cell r="J663" t="str">
            <v>艺术类</v>
          </cell>
          <cell r="K663" t="str">
            <v>艺术类</v>
          </cell>
          <cell r="L663" t="str">
            <v>设计类22-1</v>
          </cell>
        </row>
        <row r="664">
          <cell r="C664" t="str">
            <v>221401112</v>
          </cell>
          <cell r="D664" t="str">
            <v>JiangLeXuan</v>
          </cell>
          <cell r="E664" t="str">
            <v/>
          </cell>
          <cell r="F664" t="str">
            <v>女</v>
          </cell>
          <cell r="G664" t="str">
            <v>普通本科生</v>
          </cell>
          <cell r="H664" t="str">
            <v>艺术设计学院</v>
          </cell>
          <cell r="I664" t="str">
            <v>15058-16</v>
          </cell>
          <cell r="J664" t="str">
            <v>艺术类</v>
          </cell>
          <cell r="K664" t="str">
            <v>艺术类</v>
          </cell>
          <cell r="L664" t="str">
            <v>设计类22-1</v>
          </cell>
        </row>
        <row r="665">
          <cell r="C665" t="str">
            <v>221401113</v>
          </cell>
          <cell r="D665" t="str">
            <v>ZhangXinYu</v>
          </cell>
          <cell r="E665" t="str">
            <v/>
          </cell>
          <cell r="F665" t="str">
            <v>女</v>
          </cell>
          <cell r="G665" t="str">
            <v>普通本科生</v>
          </cell>
          <cell r="H665" t="str">
            <v>艺术设计学院</v>
          </cell>
          <cell r="I665" t="str">
            <v>15058-16</v>
          </cell>
          <cell r="J665" t="str">
            <v>艺术类</v>
          </cell>
          <cell r="K665" t="str">
            <v>艺术类</v>
          </cell>
          <cell r="L665" t="str">
            <v>设计类22-1</v>
          </cell>
        </row>
        <row r="666">
          <cell r="C666" t="str">
            <v>221401114</v>
          </cell>
          <cell r="D666" t="str">
            <v>YuYiWen</v>
          </cell>
          <cell r="E666" t="str">
            <v/>
          </cell>
          <cell r="F666" t="str">
            <v>女</v>
          </cell>
          <cell r="G666" t="str">
            <v>普通本科生</v>
          </cell>
          <cell r="H666" t="str">
            <v>艺术设计学院</v>
          </cell>
          <cell r="I666" t="str">
            <v>15058-16</v>
          </cell>
          <cell r="J666" t="str">
            <v>艺术类</v>
          </cell>
          <cell r="K666" t="str">
            <v>艺术类</v>
          </cell>
          <cell r="L666" t="str">
            <v>设计类22-1</v>
          </cell>
        </row>
        <row r="667">
          <cell r="C667" t="str">
            <v>221401115</v>
          </cell>
          <cell r="D667" t="str">
            <v>TangYiYang</v>
          </cell>
          <cell r="E667" t="str">
            <v/>
          </cell>
          <cell r="F667" t="str">
            <v>女</v>
          </cell>
          <cell r="G667" t="str">
            <v>普通本科生</v>
          </cell>
          <cell r="H667" t="str">
            <v>艺术设计学院</v>
          </cell>
          <cell r="I667" t="str">
            <v>15058-16</v>
          </cell>
          <cell r="J667" t="str">
            <v>艺术类</v>
          </cell>
          <cell r="K667" t="str">
            <v>艺术类</v>
          </cell>
          <cell r="L667" t="str">
            <v>设计类22-1</v>
          </cell>
        </row>
        <row r="668">
          <cell r="C668" t="str">
            <v>221401116</v>
          </cell>
          <cell r="D668" t="str">
            <v>XuXu</v>
          </cell>
          <cell r="E668" t="str">
            <v/>
          </cell>
          <cell r="F668" t="str">
            <v>女</v>
          </cell>
          <cell r="G668" t="str">
            <v>普通本科生</v>
          </cell>
          <cell r="H668" t="str">
            <v>艺术设计学院</v>
          </cell>
          <cell r="I668" t="str">
            <v>15058-16</v>
          </cell>
          <cell r="J668" t="str">
            <v>艺术类</v>
          </cell>
          <cell r="K668" t="str">
            <v>艺术类</v>
          </cell>
          <cell r="L668" t="str">
            <v>设计类22-1</v>
          </cell>
        </row>
        <row r="669">
          <cell r="C669" t="str">
            <v>221401117</v>
          </cell>
          <cell r="D669" t="str">
            <v>ZangJiaYu</v>
          </cell>
          <cell r="E669" t="str">
            <v/>
          </cell>
          <cell r="F669" t="str">
            <v>女</v>
          </cell>
          <cell r="G669" t="str">
            <v>普通本科生</v>
          </cell>
          <cell r="H669" t="str">
            <v>艺术设计学院</v>
          </cell>
          <cell r="I669" t="str">
            <v>15058-16</v>
          </cell>
          <cell r="J669" t="str">
            <v>艺术类</v>
          </cell>
          <cell r="K669" t="str">
            <v>艺术类</v>
          </cell>
          <cell r="L669" t="str">
            <v>设计类22-1</v>
          </cell>
        </row>
        <row r="670">
          <cell r="C670" t="str">
            <v>221401118</v>
          </cell>
          <cell r="D670" t="str">
            <v>ZhouXin</v>
          </cell>
          <cell r="E670" t="str">
            <v/>
          </cell>
          <cell r="F670" t="str">
            <v>女</v>
          </cell>
          <cell r="G670" t="str">
            <v>普通本科生</v>
          </cell>
          <cell r="H670" t="str">
            <v>艺术设计学院</v>
          </cell>
          <cell r="I670" t="str">
            <v>15058-16</v>
          </cell>
          <cell r="J670" t="str">
            <v>艺术类</v>
          </cell>
          <cell r="K670" t="str">
            <v>艺术类</v>
          </cell>
          <cell r="L670" t="str">
            <v>设计类22-1</v>
          </cell>
        </row>
        <row r="671">
          <cell r="C671" t="str">
            <v>221401119</v>
          </cell>
          <cell r="D671" t="str">
            <v>YangWenTong</v>
          </cell>
          <cell r="E671" t="str">
            <v/>
          </cell>
          <cell r="F671" t="str">
            <v>女</v>
          </cell>
          <cell r="G671" t="str">
            <v>普通本科生</v>
          </cell>
          <cell r="H671" t="str">
            <v>艺术设计学院</v>
          </cell>
          <cell r="I671" t="str">
            <v>15058-16</v>
          </cell>
          <cell r="J671" t="str">
            <v>艺术类</v>
          </cell>
          <cell r="K671" t="str">
            <v>艺术类</v>
          </cell>
          <cell r="L671" t="str">
            <v>设计类22-1</v>
          </cell>
        </row>
        <row r="672">
          <cell r="C672" t="str">
            <v>221401120</v>
          </cell>
          <cell r="D672" t="str">
            <v>ZhongYuChen</v>
          </cell>
          <cell r="E672" t="str">
            <v/>
          </cell>
          <cell r="F672" t="str">
            <v>女</v>
          </cell>
          <cell r="G672" t="str">
            <v>普通本科生</v>
          </cell>
          <cell r="H672" t="str">
            <v>艺术设计学院</v>
          </cell>
          <cell r="I672" t="str">
            <v>15058-16</v>
          </cell>
          <cell r="J672" t="str">
            <v>艺术类</v>
          </cell>
          <cell r="K672" t="str">
            <v>艺术类</v>
          </cell>
          <cell r="L672" t="str">
            <v>设计类22-1</v>
          </cell>
        </row>
        <row r="673">
          <cell r="C673" t="str">
            <v>221401121</v>
          </cell>
          <cell r="D673" t="str">
            <v>LiXin</v>
          </cell>
          <cell r="E673" t="str">
            <v/>
          </cell>
          <cell r="F673" t="str">
            <v>女</v>
          </cell>
          <cell r="G673" t="str">
            <v>普通本科生</v>
          </cell>
          <cell r="H673" t="str">
            <v>艺术设计学院</v>
          </cell>
          <cell r="I673" t="str">
            <v>15058-16</v>
          </cell>
          <cell r="J673" t="str">
            <v>艺术类</v>
          </cell>
          <cell r="K673" t="str">
            <v>艺术类</v>
          </cell>
          <cell r="L673" t="str">
            <v>设计类22-1</v>
          </cell>
        </row>
        <row r="674">
          <cell r="C674" t="str">
            <v>221401123</v>
          </cell>
          <cell r="D674" t="str">
            <v>LongYiFei</v>
          </cell>
          <cell r="E674" t="str">
            <v/>
          </cell>
          <cell r="F674" t="str">
            <v>女</v>
          </cell>
          <cell r="G674" t="str">
            <v>普通本科生</v>
          </cell>
          <cell r="H674" t="str">
            <v>艺术设计学院</v>
          </cell>
          <cell r="I674" t="str">
            <v>15058-16</v>
          </cell>
          <cell r="J674" t="str">
            <v>艺术类</v>
          </cell>
          <cell r="K674" t="str">
            <v>艺术类</v>
          </cell>
          <cell r="L674" t="str">
            <v>设计类22-1</v>
          </cell>
        </row>
        <row r="675">
          <cell r="C675" t="str">
            <v>221401124</v>
          </cell>
          <cell r="D675" t="str">
            <v>JiaRu</v>
          </cell>
          <cell r="E675" t="str">
            <v/>
          </cell>
          <cell r="F675" t="str">
            <v>女</v>
          </cell>
          <cell r="G675" t="str">
            <v>普通本科生</v>
          </cell>
          <cell r="H675" t="str">
            <v>艺术设计学院</v>
          </cell>
          <cell r="I675" t="str">
            <v>15058-16</v>
          </cell>
          <cell r="J675" t="str">
            <v>艺术类</v>
          </cell>
          <cell r="K675" t="str">
            <v>艺术类</v>
          </cell>
          <cell r="L675" t="str">
            <v>设计类22-1</v>
          </cell>
        </row>
        <row r="676">
          <cell r="C676" t="str">
            <v>221401125</v>
          </cell>
          <cell r="D676" t="str">
            <v>ShiLingLong</v>
          </cell>
          <cell r="E676" t="str">
            <v/>
          </cell>
          <cell r="F676" t="str">
            <v>女</v>
          </cell>
          <cell r="G676" t="str">
            <v>普通本科生</v>
          </cell>
          <cell r="H676" t="str">
            <v>艺术设计学院</v>
          </cell>
          <cell r="I676" t="str">
            <v>15058-16</v>
          </cell>
          <cell r="J676" t="str">
            <v>艺术类</v>
          </cell>
          <cell r="K676" t="str">
            <v>艺术类</v>
          </cell>
          <cell r="L676" t="str">
            <v>设计类22-1</v>
          </cell>
        </row>
        <row r="677">
          <cell r="C677" t="str">
            <v>221401126</v>
          </cell>
          <cell r="D677" t="str">
            <v>FanYuTing</v>
          </cell>
          <cell r="E677" t="str">
            <v/>
          </cell>
          <cell r="F677" t="str">
            <v>女</v>
          </cell>
          <cell r="G677" t="str">
            <v>普通本科生</v>
          </cell>
          <cell r="H677" t="str">
            <v>艺术设计学院</v>
          </cell>
          <cell r="I677" t="str">
            <v>15058-16</v>
          </cell>
          <cell r="J677" t="str">
            <v>艺术类</v>
          </cell>
          <cell r="K677" t="str">
            <v>艺术类</v>
          </cell>
          <cell r="L677" t="str">
            <v>设计类22-1</v>
          </cell>
        </row>
        <row r="678">
          <cell r="C678" t="str">
            <v>221401127</v>
          </cell>
          <cell r="D678" t="str">
            <v>TianZaiQian</v>
          </cell>
          <cell r="E678" t="str">
            <v/>
          </cell>
          <cell r="F678" t="str">
            <v>女</v>
          </cell>
          <cell r="G678" t="str">
            <v>普通本科生</v>
          </cell>
          <cell r="H678" t="str">
            <v>艺术设计学院</v>
          </cell>
          <cell r="I678" t="str">
            <v>15058-16</v>
          </cell>
          <cell r="J678" t="str">
            <v>艺术类</v>
          </cell>
          <cell r="K678" t="str">
            <v>艺术类</v>
          </cell>
          <cell r="L678" t="str">
            <v>设计类22-1</v>
          </cell>
        </row>
        <row r="679">
          <cell r="C679" t="str">
            <v>221401128</v>
          </cell>
          <cell r="D679" t="str">
            <v>LiRuoQin</v>
          </cell>
          <cell r="E679" t="str">
            <v/>
          </cell>
          <cell r="F679" t="str">
            <v>女</v>
          </cell>
          <cell r="G679" t="str">
            <v>普通本科生</v>
          </cell>
          <cell r="H679" t="str">
            <v>艺术设计学院</v>
          </cell>
          <cell r="I679" t="str">
            <v>15058-16</v>
          </cell>
          <cell r="J679" t="str">
            <v>艺术类</v>
          </cell>
          <cell r="K679" t="str">
            <v>艺术类</v>
          </cell>
          <cell r="L679" t="str">
            <v>设计类22-1</v>
          </cell>
        </row>
        <row r="680">
          <cell r="C680" t="str">
            <v>221401129</v>
          </cell>
          <cell r="D680" t="str">
            <v>LiuYueQin</v>
          </cell>
          <cell r="E680" t="str">
            <v/>
          </cell>
          <cell r="F680" t="str">
            <v>女</v>
          </cell>
          <cell r="G680" t="str">
            <v>普通本科生</v>
          </cell>
          <cell r="H680" t="str">
            <v>艺术设计学院</v>
          </cell>
          <cell r="I680" t="str">
            <v>15058-16</v>
          </cell>
          <cell r="J680" t="str">
            <v>艺术类</v>
          </cell>
          <cell r="K680" t="str">
            <v>艺术类</v>
          </cell>
          <cell r="L680" t="str">
            <v>设计类22-1</v>
          </cell>
        </row>
        <row r="681">
          <cell r="C681" t="str">
            <v>221401130</v>
          </cell>
          <cell r="D681" t="str">
            <v>SuCanCan</v>
          </cell>
          <cell r="E681" t="str">
            <v/>
          </cell>
          <cell r="F681" t="str">
            <v>女</v>
          </cell>
          <cell r="G681" t="str">
            <v>普通本科生</v>
          </cell>
          <cell r="H681" t="str">
            <v>艺术设计学院</v>
          </cell>
          <cell r="I681" t="str">
            <v>15058-16</v>
          </cell>
          <cell r="J681" t="str">
            <v>艺术类</v>
          </cell>
          <cell r="K681" t="str">
            <v>艺术类</v>
          </cell>
          <cell r="L681" t="str">
            <v>设计类22-1</v>
          </cell>
        </row>
        <row r="682">
          <cell r="C682" t="str">
            <v>221401202</v>
          </cell>
          <cell r="D682" t="str">
            <v>ChenXin</v>
          </cell>
          <cell r="E682" t="str">
            <v/>
          </cell>
          <cell r="F682" t="str">
            <v>男</v>
          </cell>
          <cell r="G682" t="str">
            <v>普通本科生</v>
          </cell>
          <cell r="H682" t="str">
            <v>艺术设计学院</v>
          </cell>
          <cell r="I682" t="str">
            <v>15058-16</v>
          </cell>
          <cell r="J682" t="str">
            <v>艺术类</v>
          </cell>
          <cell r="K682" t="str">
            <v>艺术类</v>
          </cell>
          <cell r="L682" t="str">
            <v>设计类22-2</v>
          </cell>
        </row>
        <row r="683">
          <cell r="C683" t="str">
            <v>221401203</v>
          </cell>
          <cell r="D683" t="str">
            <v>YanYangTian</v>
          </cell>
          <cell r="E683" t="str">
            <v/>
          </cell>
          <cell r="F683" t="str">
            <v>男</v>
          </cell>
          <cell r="G683" t="str">
            <v>普通本科生</v>
          </cell>
          <cell r="H683" t="str">
            <v>艺术设计学院</v>
          </cell>
          <cell r="I683" t="str">
            <v>15058-16</v>
          </cell>
          <cell r="J683" t="str">
            <v>艺术类</v>
          </cell>
          <cell r="K683" t="str">
            <v>艺术类</v>
          </cell>
          <cell r="L683" t="str">
            <v>设计类22-2</v>
          </cell>
        </row>
        <row r="684">
          <cell r="C684" t="str">
            <v>221401204</v>
          </cell>
          <cell r="D684" t="str">
            <v>DaiMingHong</v>
          </cell>
          <cell r="E684" t="str">
            <v/>
          </cell>
          <cell r="F684" t="str">
            <v>男</v>
          </cell>
          <cell r="G684" t="str">
            <v>普通本科生</v>
          </cell>
          <cell r="H684" t="str">
            <v>艺术设计学院</v>
          </cell>
          <cell r="I684" t="str">
            <v>15058-16</v>
          </cell>
          <cell r="J684" t="str">
            <v>艺术类</v>
          </cell>
          <cell r="K684" t="str">
            <v>艺术类</v>
          </cell>
          <cell r="L684" t="str">
            <v>设计类22-2</v>
          </cell>
        </row>
        <row r="685">
          <cell r="C685" t="str">
            <v>221401205</v>
          </cell>
          <cell r="D685" t="str">
            <v>CuiZhiYong</v>
          </cell>
          <cell r="E685" t="str">
            <v/>
          </cell>
          <cell r="F685" t="str">
            <v>男</v>
          </cell>
          <cell r="G685" t="str">
            <v>普通本科生</v>
          </cell>
          <cell r="H685" t="str">
            <v>艺术设计学院</v>
          </cell>
          <cell r="I685" t="str">
            <v>15058-16</v>
          </cell>
          <cell r="J685" t="str">
            <v>艺术类</v>
          </cell>
          <cell r="K685" t="str">
            <v>艺术类</v>
          </cell>
          <cell r="L685" t="str">
            <v>设计类22-2</v>
          </cell>
        </row>
        <row r="686">
          <cell r="C686" t="str">
            <v>221401206</v>
          </cell>
          <cell r="D686" t="str">
            <v>HeJieNan</v>
          </cell>
          <cell r="E686" t="str">
            <v/>
          </cell>
          <cell r="F686" t="str">
            <v>男</v>
          </cell>
          <cell r="G686" t="str">
            <v>普通本科生</v>
          </cell>
          <cell r="H686" t="str">
            <v>艺术设计学院</v>
          </cell>
          <cell r="I686" t="str">
            <v>15058-16</v>
          </cell>
          <cell r="J686" t="str">
            <v>艺术类</v>
          </cell>
          <cell r="K686" t="str">
            <v>艺术类</v>
          </cell>
          <cell r="L686" t="str">
            <v>设计类22-2</v>
          </cell>
        </row>
        <row r="687">
          <cell r="C687" t="str">
            <v>221401207</v>
          </cell>
          <cell r="D687" t="str">
            <v>WuHong</v>
          </cell>
          <cell r="E687" t="str">
            <v/>
          </cell>
          <cell r="F687" t="str">
            <v>男</v>
          </cell>
          <cell r="G687" t="str">
            <v>普通本科生</v>
          </cell>
          <cell r="H687" t="str">
            <v>艺术设计学院</v>
          </cell>
          <cell r="I687" t="str">
            <v>15058-16</v>
          </cell>
          <cell r="J687" t="str">
            <v>艺术类</v>
          </cell>
          <cell r="K687" t="str">
            <v>艺术类</v>
          </cell>
          <cell r="L687" t="str">
            <v>设计类22-2</v>
          </cell>
        </row>
        <row r="688">
          <cell r="C688" t="str">
            <v>221401208</v>
          </cell>
          <cell r="D688" t="str">
            <v>QinMiao</v>
          </cell>
          <cell r="E688" t="str">
            <v/>
          </cell>
          <cell r="F688" t="str">
            <v>女</v>
          </cell>
          <cell r="G688" t="str">
            <v>普通本科生</v>
          </cell>
          <cell r="H688" t="str">
            <v>艺术设计学院</v>
          </cell>
          <cell r="I688" t="str">
            <v>15058-16</v>
          </cell>
          <cell r="J688" t="str">
            <v>艺术类</v>
          </cell>
          <cell r="K688" t="str">
            <v>艺术类</v>
          </cell>
          <cell r="L688" t="str">
            <v>设计类22-2</v>
          </cell>
        </row>
        <row r="689">
          <cell r="C689" t="str">
            <v>221401209</v>
          </cell>
          <cell r="D689" t="str">
            <v>FangYanYing</v>
          </cell>
          <cell r="E689" t="str">
            <v/>
          </cell>
          <cell r="F689" t="str">
            <v>女</v>
          </cell>
          <cell r="G689" t="str">
            <v>普通本科生</v>
          </cell>
          <cell r="H689" t="str">
            <v>艺术设计学院</v>
          </cell>
          <cell r="I689" t="str">
            <v>15058-16</v>
          </cell>
          <cell r="J689" t="str">
            <v>艺术类</v>
          </cell>
          <cell r="K689" t="str">
            <v>艺术类</v>
          </cell>
          <cell r="L689" t="str">
            <v>设计类22-2</v>
          </cell>
        </row>
        <row r="690">
          <cell r="C690" t="str">
            <v>221401210</v>
          </cell>
          <cell r="D690" t="str">
            <v>XieChunQi</v>
          </cell>
          <cell r="E690" t="str">
            <v/>
          </cell>
          <cell r="F690" t="str">
            <v>女</v>
          </cell>
          <cell r="G690" t="str">
            <v>普通本科生</v>
          </cell>
          <cell r="H690" t="str">
            <v>艺术设计学院</v>
          </cell>
          <cell r="I690" t="str">
            <v>15058-16</v>
          </cell>
          <cell r="J690" t="str">
            <v>艺术类</v>
          </cell>
          <cell r="K690" t="str">
            <v>艺术类</v>
          </cell>
          <cell r="L690" t="str">
            <v>设计类22-2</v>
          </cell>
        </row>
        <row r="691">
          <cell r="C691" t="str">
            <v>221401211</v>
          </cell>
          <cell r="D691" t="str">
            <v>LiHuiZi</v>
          </cell>
          <cell r="E691" t="str">
            <v/>
          </cell>
          <cell r="F691" t="str">
            <v>女</v>
          </cell>
          <cell r="G691" t="str">
            <v>普通本科生</v>
          </cell>
          <cell r="H691" t="str">
            <v>艺术设计学院</v>
          </cell>
          <cell r="I691" t="str">
            <v>15058-16</v>
          </cell>
          <cell r="J691" t="str">
            <v>艺术类</v>
          </cell>
          <cell r="K691" t="str">
            <v>艺术类</v>
          </cell>
          <cell r="L691" t="str">
            <v>设计类22-2</v>
          </cell>
        </row>
        <row r="692">
          <cell r="C692" t="str">
            <v>221401212</v>
          </cell>
          <cell r="D692" t="str">
            <v>WangXinYu</v>
          </cell>
          <cell r="E692" t="str">
            <v/>
          </cell>
          <cell r="F692" t="str">
            <v>女</v>
          </cell>
          <cell r="G692" t="str">
            <v>普通本科生</v>
          </cell>
          <cell r="H692" t="str">
            <v>艺术设计学院</v>
          </cell>
          <cell r="I692" t="str">
            <v>15058-16</v>
          </cell>
          <cell r="J692" t="str">
            <v>艺术类</v>
          </cell>
          <cell r="K692" t="str">
            <v/>
          </cell>
          <cell r="L692" t="str">
            <v>设计类22-2</v>
          </cell>
        </row>
        <row r="693">
          <cell r="C693" t="str">
            <v>221401213</v>
          </cell>
          <cell r="D693" t="str">
            <v>ChenMengXiao</v>
          </cell>
          <cell r="E693" t="str">
            <v/>
          </cell>
          <cell r="F693" t="str">
            <v>女</v>
          </cell>
          <cell r="G693" t="str">
            <v>普通本科生</v>
          </cell>
          <cell r="H693" t="str">
            <v>艺术设计学院</v>
          </cell>
          <cell r="I693" t="str">
            <v>15058-16</v>
          </cell>
          <cell r="J693" t="str">
            <v>艺术类</v>
          </cell>
          <cell r="K693" t="str">
            <v>艺术类</v>
          </cell>
          <cell r="L693" t="str">
            <v>设计类22-2</v>
          </cell>
        </row>
        <row r="694">
          <cell r="C694" t="str">
            <v>221401214</v>
          </cell>
          <cell r="D694" t="str">
            <v>LiJingHan</v>
          </cell>
          <cell r="E694" t="str">
            <v/>
          </cell>
          <cell r="F694" t="str">
            <v>女</v>
          </cell>
          <cell r="G694" t="str">
            <v>普通本科生</v>
          </cell>
          <cell r="H694" t="str">
            <v>艺术设计学院</v>
          </cell>
          <cell r="I694" t="str">
            <v>15058-16</v>
          </cell>
          <cell r="J694" t="str">
            <v>艺术类</v>
          </cell>
          <cell r="K694" t="str">
            <v>艺术类</v>
          </cell>
          <cell r="L694" t="str">
            <v>设计类22-2</v>
          </cell>
        </row>
        <row r="695">
          <cell r="C695" t="str">
            <v>221401215</v>
          </cell>
          <cell r="D695" t="str">
            <v>WangWenBo</v>
          </cell>
          <cell r="E695" t="str">
            <v/>
          </cell>
          <cell r="F695" t="str">
            <v>女</v>
          </cell>
          <cell r="G695" t="str">
            <v>普通本科生</v>
          </cell>
          <cell r="H695" t="str">
            <v>艺术设计学院</v>
          </cell>
          <cell r="I695" t="str">
            <v>15058-16</v>
          </cell>
          <cell r="J695" t="str">
            <v>艺术类</v>
          </cell>
          <cell r="K695" t="str">
            <v>艺术类</v>
          </cell>
          <cell r="L695" t="str">
            <v>设计类22-2</v>
          </cell>
        </row>
        <row r="696">
          <cell r="C696" t="str">
            <v>221401216</v>
          </cell>
          <cell r="D696" t="str">
            <v>WuWeiNan</v>
          </cell>
          <cell r="E696" t="str">
            <v/>
          </cell>
          <cell r="F696" t="str">
            <v>女</v>
          </cell>
          <cell r="G696" t="str">
            <v>普通本科生</v>
          </cell>
          <cell r="H696" t="str">
            <v>艺术设计学院</v>
          </cell>
          <cell r="I696" t="str">
            <v>15058-16</v>
          </cell>
          <cell r="J696" t="str">
            <v>艺术类</v>
          </cell>
          <cell r="K696" t="str">
            <v>艺术类</v>
          </cell>
          <cell r="L696" t="str">
            <v>设计类22-2</v>
          </cell>
        </row>
        <row r="697">
          <cell r="C697" t="str">
            <v>221401217</v>
          </cell>
          <cell r="D697" t="str">
            <v>PanYingJie</v>
          </cell>
          <cell r="E697" t="str">
            <v/>
          </cell>
          <cell r="F697" t="str">
            <v>女</v>
          </cell>
          <cell r="G697" t="str">
            <v>普通本科生</v>
          </cell>
          <cell r="H697" t="str">
            <v>艺术设计学院</v>
          </cell>
          <cell r="I697" t="str">
            <v>15058-16</v>
          </cell>
          <cell r="J697" t="str">
            <v>艺术类</v>
          </cell>
          <cell r="K697" t="str">
            <v>艺术类</v>
          </cell>
          <cell r="L697" t="str">
            <v>设计类22-2</v>
          </cell>
        </row>
        <row r="698">
          <cell r="C698" t="str">
            <v>221401218</v>
          </cell>
          <cell r="D698" t="str">
            <v>BaiYuWei</v>
          </cell>
          <cell r="E698" t="str">
            <v/>
          </cell>
          <cell r="F698" t="str">
            <v>女</v>
          </cell>
          <cell r="G698" t="str">
            <v>普通本科生</v>
          </cell>
          <cell r="H698" t="str">
            <v>艺术设计学院</v>
          </cell>
          <cell r="I698" t="str">
            <v>15058-16</v>
          </cell>
          <cell r="J698" t="str">
            <v>艺术类</v>
          </cell>
          <cell r="K698" t="str">
            <v>艺术类</v>
          </cell>
          <cell r="L698" t="str">
            <v>设计类22-2</v>
          </cell>
        </row>
        <row r="699">
          <cell r="C699" t="str">
            <v>221401219</v>
          </cell>
          <cell r="D699" t="str">
            <v>WangSiYi</v>
          </cell>
          <cell r="E699" t="str">
            <v/>
          </cell>
          <cell r="F699" t="str">
            <v>女</v>
          </cell>
          <cell r="G699" t="str">
            <v>普通本科生</v>
          </cell>
          <cell r="H699" t="str">
            <v>艺术设计学院</v>
          </cell>
          <cell r="I699" t="str">
            <v>15058-16</v>
          </cell>
          <cell r="J699" t="str">
            <v>艺术类</v>
          </cell>
          <cell r="K699" t="str">
            <v>艺术类</v>
          </cell>
          <cell r="L699" t="str">
            <v>设计类22-2</v>
          </cell>
        </row>
        <row r="700">
          <cell r="C700" t="str">
            <v>221401220</v>
          </cell>
          <cell r="D700" t="str">
            <v>LiYueRan</v>
          </cell>
          <cell r="E700" t="str">
            <v/>
          </cell>
          <cell r="F700" t="str">
            <v>女</v>
          </cell>
          <cell r="G700" t="str">
            <v>普通本科生</v>
          </cell>
          <cell r="H700" t="str">
            <v>艺术设计学院</v>
          </cell>
          <cell r="I700" t="str">
            <v>15058-16</v>
          </cell>
          <cell r="J700" t="str">
            <v>艺术类</v>
          </cell>
          <cell r="K700" t="str">
            <v>艺术类</v>
          </cell>
          <cell r="L700" t="str">
            <v>设计类22-2</v>
          </cell>
        </row>
        <row r="701">
          <cell r="C701" t="str">
            <v>221401221</v>
          </cell>
          <cell r="D701" t="str">
            <v>HuangQiYue</v>
          </cell>
          <cell r="E701" t="str">
            <v/>
          </cell>
          <cell r="F701" t="str">
            <v>女</v>
          </cell>
          <cell r="G701" t="str">
            <v>普通本科生</v>
          </cell>
          <cell r="H701" t="str">
            <v>艺术设计学院</v>
          </cell>
          <cell r="I701" t="str">
            <v>15058-16</v>
          </cell>
          <cell r="J701" t="str">
            <v>艺术类</v>
          </cell>
          <cell r="K701" t="str">
            <v>艺术类</v>
          </cell>
          <cell r="L701" t="str">
            <v>设计类22-2</v>
          </cell>
        </row>
        <row r="702">
          <cell r="C702" t="str">
            <v>221401222</v>
          </cell>
          <cell r="D702" t="str">
            <v>ZhangXinYi</v>
          </cell>
          <cell r="E702" t="str">
            <v/>
          </cell>
          <cell r="F702" t="str">
            <v>女</v>
          </cell>
          <cell r="G702" t="str">
            <v>普通本科生</v>
          </cell>
          <cell r="H702" t="str">
            <v>艺术设计学院</v>
          </cell>
          <cell r="I702" t="str">
            <v>15058-16</v>
          </cell>
          <cell r="J702" t="str">
            <v>艺术类</v>
          </cell>
          <cell r="K702" t="str">
            <v>艺术类</v>
          </cell>
          <cell r="L702" t="str">
            <v>设计类22-2</v>
          </cell>
        </row>
        <row r="703">
          <cell r="C703" t="str">
            <v>221401223</v>
          </cell>
          <cell r="D703" t="str">
            <v>ChenLi</v>
          </cell>
          <cell r="E703" t="str">
            <v/>
          </cell>
          <cell r="F703" t="str">
            <v>女</v>
          </cell>
          <cell r="G703" t="str">
            <v>普通本科生</v>
          </cell>
          <cell r="H703" t="str">
            <v>艺术设计学院</v>
          </cell>
          <cell r="I703" t="str">
            <v>15058-16</v>
          </cell>
          <cell r="J703" t="str">
            <v>艺术类</v>
          </cell>
          <cell r="K703" t="str">
            <v>艺术类</v>
          </cell>
          <cell r="L703" t="str">
            <v>设计类22-2</v>
          </cell>
        </row>
        <row r="704">
          <cell r="C704" t="str">
            <v>221401224</v>
          </cell>
          <cell r="D704" t="str">
            <v>YuZiXin</v>
          </cell>
          <cell r="E704" t="str">
            <v/>
          </cell>
          <cell r="F704" t="str">
            <v>女</v>
          </cell>
          <cell r="G704" t="str">
            <v>普通本科生</v>
          </cell>
          <cell r="H704" t="str">
            <v>艺术设计学院</v>
          </cell>
          <cell r="I704" t="str">
            <v>15058-16</v>
          </cell>
          <cell r="J704" t="str">
            <v>艺术类</v>
          </cell>
          <cell r="K704" t="str">
            <v>艺术类</v>
          </cell>
          <cell r="L704" t="str">
            <v>设计类22-2</v>
          </cell>
        </row>
        <row r="705">
          <cell r="C705" t="str">
            <v>221401225</v>
          </cell>
          <cell r="D705" t="str">
            <v>YuJiTong</v>
          </cell>
          <cell r="E705" t="str">
            <v/>
          </cell>
          <cell r="F705" t="str">
            <v>女</v>
          </cell>
          <cell r="G705" t="str">
            <v>普通本科生</v>
          </cell>
          <cell r="H705" t="str">
            <v>艺术设计学院</v>
          </cell>
          <cell r="I705" t="str">
            <v>15058-16</v>
          </cell>
          <cell r="J705" t="str">
            <v>艺术类</v>
          </cell>
          <cell r="K705" t="str">
            <v>艺术类</v>
          </cell>
          <cell r="L705" t="str">
            <v>设计类22-2</v>
          </cell>
        </row>
        <row r="706">
          <cell r="C706" t="str">
            <v>221401226</v>
          </cell>
          <cell r="D706" t="str">
            <v>FengHuiYu</v>
          </cell>
          <cell r="E706" t="str">
            <v/>
          </cell>
          <cell r="F706" t="str">
            <v>女</v>
          </cell>
          <cell r="G706" t="str">
            <v>普通本科生</v>
          </cell>
          <cell r="H706" t="str">
            <v>艺术设计学院</v>
          </cell>
          <cell r="I706" t="str">
            <v>15058-16</v>
          </cell>
          <cell r="J706" t="str">
            <v>艺术类</v>
          </cell>
          <cell r="K706" t="str">
            <v>艺术类</v>
          </cell>
          <cell r="L706" t="str">
            <v>设计类22-2</v>
          </cell>
        </row>
        <row r="707">
          <cell r="C707" t="str">
            <v>221401227</v>
          </cell>
          <cell r="D707" t="str">
            <v>LiZiXuan</v>
          </cell>
          <cell r="E707" t="str">
            <v/>
          </cell>
          <cell r="F707" t="str">
            <v>女</v>
          </cell>
          <cell r="G707" t="str">
            <v>普通本科生</v>
          </cell>
          <cell r="H707" t="str">
            <v>艺术设计学院</v>
          </cell>
          <cell r="I707" t="str">
            <v>15058-16</v>
          </cell>
          <cell r="J707" t="str">
            <v>艺术类</v>
          </cell>
          <cell r="K707" t="str">
            <v>艺术类</v>
          </cell>
          <cell r="L707" t="str">
            <v>设计类22-2</v>
          </cell>
        </row>
        <row r="708">
          <cell r="C708" t="str">
            <v>221401228</v>
          </cell>
          <cell r="D708" t="str">
            <v>WangZuXian</v>
          </cell>
          <cell r="E708" t="str">
            <v/>
          </cell>
          <cell r="F708" t="str">
            <v>女</v>
          </cell>
          <cell r="G708" t="str">
            <v>普通本科生</v>
          </cell>
          <cell r="H708" t="str">
            <v>艺术设计学院</v>
          </cell>
          <cell r="I708" t="str">
            <v>15058-16</v>
          </cell>
          <cell r="J708" t="str">
            <v>艺术类</v>
          </cell>
          <cell r="K708" t="str">
            <v>艺术类</v>
          </cell>
          <cell r="L708" t="str">
            <v>设计类22-2</v>
          </cell>
        </row>
        <row r="709">
          <cell r="C709" t="str">
            <v>221401229</v>
          </cell>
          <cell r="D709" t="str">
            <v>ZhangYiNing</v>
          </cell>
          <cell r="E709" t="str">
            <v/>
          </cell>
          <cell r="F709" t="str">
            <v>女</v>
          </cell>
          <cell r="G709" t="str">
            <v>普通本科生</v>
          </cell>
          <cell r="H709" t="str">
            <v>艺术设计学院</v>
          </cell>
          <cell r="I709" t="str">
            <v>15058-16</v>
          </cell>
          <cell r="J709" t="str">
            <v>艺术类</v>
          </cell>
          <cell r="K709" t="str">
            <v>艺术类</v>
          </cell>
          <cell r="L709" t="str">
            <v>设计类22-2</v>
          </cell>
        </row>
        <row r="710">
          <cell r="C710" t="str">
            <v>221401231</v>
          </cell>
          <cell r="D710" t="str">
            <v>NongShuZhe</v>
          </cell>
          <cell r="E710" t="str">
            <v/>
          </cell>
          <cell r="F710" t="str">
            <v>女</v>
          </cell>
          <cell r="G710" t="str">
            <v>普通本科生</v>
          </cell>
          <cell r="H710" t="str">
            <v>艺术设计学院</v>
          </cell>
          <cell r="I710" t="str">
            <v>15058-16</v>
          </cell>
          <cell r="J710" t="str">
            <v>艺术类</v>
          </cell>
          <cell r="K710" t="str">
            <v>艺术类</v>
          </cell>
          <cell r="L710" t="str">
            <v>设计类22-2</v>
          </cell>
        </row>
        <row r="711">
          <cell r="C711" t="str">
            <v>221401301</v>
          </cell>
          <cell r="D711" t="str">
            <v>JiangBoHan</v>
          </cell>
          <cell r="E711" t="str">
            <v/>
          </cell>
          <cell r="F711" t="str">
            <v>男</v>
          </cell>
          <cell r="G711" t="str">
            <v>普通本科生</v>
          </cell>
          <cell r="H711" t="str">
            <v>艺术设计学院</v>
          </cell>
          <cell r="I711" t="str">
            <v>15058-16</v>
          </cell>
          <cell r="J711" t="str">
            <v>艺术类</v>
          </cell>
          <cell r="K711" t="str">
            <v>艺术类</v>
          </cell>
          <cell r="L711" t="str">
            <v>设计类22-3</v>
          </cell>
        </row>
        <row r="712">
          <cell r="C712" t="str">
            <v>221401302</v>
          </cell>
          <cell r="D712" t="str">
            <v>XueRuiJie</v>
          </cell>
          <cell r="E712" t="str">
            <v/>
          </cell>
          <cell r="F712" t="str">
            <v>男</v>
          </cell>
          <cell r="G712" t="str">
            <v>普通本科生</v>
          </cell>
          <cell r="H712" t="str">
            <v>艺术设计学院</v>
          </cell>
          <cell r="I712" t="str">
            <v>15058-16</v>
          </cell>
          <cell r="J712" t="str">
            <v>艺术类</v>
          </cell>
          <cell r="K712" t="str">
            <v>艺术类</v>
          </cell>
          <cell r="L712" t="str">
            <v>设计类22-3</v>
          </cell>
        </row>
        <row r="713">
          <cell r="C713" t="str">
            <v>221401304</v>
          </cell>
          <cell r="D713" t="str">
            <v>TaoDiChen</v>
          </cell>
          <cell r="E713" t="str">
            <v/>
          </cell>
          <cell r="F713" t="str">
            <v>男</v>
          </cell>
          <cell r="G713" t="str">
            <v>普通本科生</v>
          </cell>
          <cell r="H713" t="str">
            <v>艺术设计学院</v>
          </cell>
          <cell r="I713" t="str">
            <v>15058-16</v>
          </cell>
          <cell r="J713" t="str">
            <v>艺术类</v>
          </cell>
          <cell r="K713" t="str">
            <v>艺术类</v>
          </cell>
          <cell r="L713" t="str">
            <v>设计类22-3</v>
          </cell>
        </row>
        <row r="714">
          <cell r="C714" t="str">
            <v>221401305</v>
          </cell>
          <cell r="D714" t="str">
            <v>ZhaiPengCheng</v>
          </cell>
          <cell r="E714" t="str">
            <v/>
          </cell>
          <cell r="F714" t="str">
            <v>男</v>
          </cell>
          <cell r="G714" t="str">
            <v>普通本科生</v>
          </cell>
          <cell r="H714" t="str">
            <v>艺术设计学院</v>
          </cell>
          <cell r="I714" t="str">
            <v>15058-16</v>
          </cell>
          <cell r="J714" t="str">
            <v>艺术类</v>
          </cell>
          <cell r="K714" t="str">
            <v>艺术类</v>
          </cell>
          <cell r="L714" t="str">
            <v>设计类22-3</v>
          </cell>
        </row>
        <row r="715">
          <cell r="C715" t="str">
            <v>221401306</v>
          </cell>
          <cell r="D715" t="str">
            <v>XuPeng</v>
          </cell>
          <cell r="E715" t="str">
            <v/>
          </cell>
          <cell r="F715" t="str">
            <v>男</v>
          </cell>
          <cell r="G715" t="str">
            <v>普通本科生</v>
          </cell>
          <cell r="H715" t="str">
            <v>艺术设计学院</v>
          </cell>
          <cell r="I715" t="str">
            <v>15058-16</v>
          </cell>
          <cell r="J715" t="str">
            <v>艺术类</v>
          </cell>
          <cell r="K715" t="str">
            <v>艺术类</v>
          </cell>
          <cell r="L715" t="str">
            <v>设计类22-3</v>
          </cell>
        </row>
        <row r="716">
          <cell r="C716" t="str">
            <v>221401307</v>
          </cell>
          <cell r="D716" t="str">
            <v>GuoChunZhen</v>
          </cell>
          <cell r="E716" t="str">
            <v/>
          </cell>
          <cell r="F716" t="str">
            <v>男</v>
          </cell>
          <cell r="G716" t="str">
            <v>普通本科生</v>
          </cell>
          <cell r="H716" t="str">
            <v>艺术设计学院</v>
          </cell>
          <cell r="I716" t="str">
            <v>15058-16</v>
          </cell>
          <cell r="J716" t="str">
            <v>艺术类</v>
          </cell>
          <cell r="K716" t="str">
            <v>艺术类</v>
          </cell>
          <cell r="L716" t="str">
            <v>设计类22-3</v>
          </cell>
        </row>
        <row r="717">
          <cell r="C717" t="str">
            <v>221401308</v>
          </cell>
          <cell r="D717" t="str">
            <v>ZhuSiMiao</v>
          </cell>
          <cell r="E717" t="str">
            <v/>
          </cell>
          <cell r="F717" t="str">
            <v>女</v>
          </cell>
          <cell r="G717" t="str">
            <v>普通本科生</v>
          </cell>
          <cell r="H717" t="str">
            <v>艺术设计学院</v>
          </cell>
          <cell r="I717" t="str">
            <v>15058-16</v>
          </cell>
          <cell r="J717" t="str">
            <v>艺术类</v>
          </cell>
          <cell r="K717" t="str">
            <v>艺术类</v>
          </cell>
          <cell r="L717" t="str">
            <v>设计类22-3</v>
          </cell>
        </row>
        <row r="718">
          <cell r="C718" t="str">
            <v>221401309</v>
          </cell>
          <cell r="D718" t="str">
            <v>WuJiaYu</v>
          </cell>
          <cell r="E718" t="str">
            <v/>
          </cell>
          <cell r="F718" t="str">
            <v>女</v>
          </cell>
          <cell r="G718" t="str">
            <v>普通本科生</v>
          </cell>
          <cell r="H718" t="str">
            <v>艺术设计学院</v>
          </cell>
          <cell r="I718" t="str">
            <v>15058-16</v>
          </cell>
          <cell r="J718" t="str">
            <v>艺术类</v>
          </cell>
          <cell r="K718" t="str">
            <v>艺术类</v>
          </cell>
          <cell r="L718" t="str">
            <v>设计类22-3</v>
          </cell>
        </row>
        <row r="719">
          <cell r="C719" t="str">
            <v>221401310</v>
          </cell>
          <cell r="D719" t="str">
            <v>GongZiYu</v>
          </cell>
          <cell r="E719" t="str">
            <v/>
          </cell>
          <cell r="F719" t="str">
            <v>女</v>
          </cell>
          <cell r="G719" t="str">
            <v>普通本科生</v>
          </cell>
          <cell r="H719" t="str">
            <v>艺术设计学院</v>
          </cell>
          <cell r="I719" t="str">
            <v>15058-16</v>
          </cell>
          <cell r="J719" t="str">
            <v>艺术类</v>
          </cell>
          <cell r="K719" t="str">
            <v>艺术类</v>
          </cell>
          <cell r="L719" t="str">
            <v>设计类22-3</v>
          </cell>
        </row>
        <row r="720">
          <cell r="C720" t="str">
            <v>221401311</v>
          </cell>
          <cell r="D720" t="str">
            <v>ChenYiRong</v>
          </cell>
          <cell r="E720" t="str">
            <v/>
          </cell>
          <cell r="F720" t="str">
            <v>女</v>
          </cell>
          <cell r="G720" t="str">
            <v>普通本科生</v>
          </cell>
          <cell r="H720" t="str">
            <v>艺术设计学院</v>
          </cell>
          <cell r="I720" t="str">
            <v>15058-16</v>
          </cell>
          <cell r="J720" t="str">
            <v>艺术类</v>
          </cell>
          <cell r="K720" t="str">
            <v>艺术类</v>
          </cell>
          <cell r="L720" t="str">
            <v>设计类22-3</v>
          </cell>
        </row>
        <row r="721">
          <cell r="C721" t="str">
            <v>221401312</v>
          </cell>
          <cell r="D721" t="str">
            <v>GengJiaHao</v>
          </cell>
          <cell r="E721" t="str">
            <v/>
          </cell>
          <cell r="F721" t="str">
            <v>女</v>
          </cell>
          <cell r="G721" t="str">
            <v>普通本科生</v>
          </cell>
          <cell r="H721" t="str">
            <v>艺术设计学院</v>
          </cell>
          <cell r="I721" t="str">
            <v>15058-16</v>
          </cell>
          <cell r="J721" t="str">
            <v>艺术类</v>
          </cell>
          <cell r="K721" t="str">
            <v>艺术类</v>
          </cell>
          <cell r="L721" t="str">
            <v>设计类22-3</v>
          </cell>
        </row>
        <row r="722">
          <cell r="C722" t="str">
            <v>221401313</v>
          </cell>
          <cell r="D722" t="str">
            <v>ChenYuFei</v>
          </cell>
          <cell r="E722" t="str">
            <v/>
          </cell>
          <cell r="F722" t="str">
            <v>女</v>
          </cell>
          <cell r="G722" t="str">
            <v>普通本科生</v>
          </cell>
          <cell r="H722" t="str">
            <v>艺术设计学院</v>
          </cell>
          <cell r="I722" t="str">
            <v>15058-16</v>
          </cell>
          <cell r="J722" t="str">
            <v>艺术类</v>
          </cell>
          <cell r="K722" t="str">
            <v>艺术类</v>
          </cell>
          <cell r="L722" t="str">
            <v>设计类22-3</v>
          </cell>
        </row>
        <row r="723">
          <cell r="C723" t="str">
            <v>221401314</v>
          </cell>
          <cell r="D723" t="str">
            <v>SongYuXuan</v>
          </cell>
          <cell r="E723" t="str">
            <v/>
          </cell>
          <cell r="F723" t="str">
            <v>女</v>
          </cell>
          <cell r="G723" t="str">
            <v>普通本科生</v>
          </cell>
          <cell r="H723" t="str">
            <v>艺术设计学院</v>
          </cell>
          <cell r="I723" t="str">
            <v>15058-16</v>
          </cell>
          <cell r="J723" t="str">
            <v>艺术类</v>
          </cell>
          <cell r="K723" t="str">
            <v>艺术类</v>
          </cell>
          <cell r="L723" t="str">
            <v>设计类22-3</v>
          </cell>
        </row>
        <row r="724">
          <cell r="C724" t="str">
            <v>221401315</v>
          </cell>
          <cell r="D724" t="str">
            <v>LiYiXuan</v>
          </cell>
          <cell r="E724" t="str">
            <v/>
          </cell>
          <cell r="F724" t="str">
            <v>女</v>
          </cell>
          <cell r="G724" t="str">
            <v>普通本科生</v>
          </cell>
          <cell r="H724" t="str">
            <v>艺术设计学院</v>
          </cell>
          <cell r="I724" t="str">
            <v>15058-16</v>
          </cell>
          <cell r="J724" t="str">
            <v>艺术类</v>
          </cell>
          <cell r="K724" t="str">
            <v>艺术类</v>
          </cell>
          <cell r="L724" t="str">
            <v>设计类22-3</v>
          </cell>
        </row>
        <row r="725">
          <cell r="C725" t="str">
            <v>221401316</v>
          </cell>
          <cell r="D725" t="str">
            <v>ChenMengMeng</v>
          </cell>
          <cell r="E725" t="str">
            <v/>
          </cell>
          <cell r="F725" t="str">
            <v>女</v>
          </cell>
          <cell r="G725" t="str">
            <v>普通本科生</v>
          </cell>
          <cell r="H725" t="str">
            <v>艺术设计学院</v>
          </cell>
          <cell r="I725" t="str">
            <v>15058-16</v>
          </cell>
          <cell r="J725" t="str">
            <v>艺术类</v>
          </cell>
          <cell r="K725" t="str">
            <v>艺术类</v>
          </cell>
          <cell r="L725" t="str">
            <v>设计类22-3</v>
          </cell>
        </row>
        <row r="726">
          <cell r="C726" t="str">
            <v>221401317</v>
          </cell>
          <cell r="D726" t="str">
            <v>ZhangNiKe</v>
          </cell>
          <cell r="E726" t="str">
            <v/>
          </cell>
          <cell r="F726" t="str">
            <v>女</v>
          </cell>
          <cell r="G726" t="str">
            <v>普通本科生</v>
          </cell>
          <cell r="H726" t="str">
            <v>艺术设计学院</v>
          </cell>
          <cell r="I726" t="str">
            <v>15058-16</v>
          </cell>
          <cell r="J726" t="str">
            <v>艺术类</v>
          </cell>
          <cell r="K726" t="str">
            <v>艺术类</v>
          </cell>
          <cell r="L726" t="str">
            <v>设计类22-3</v>
          </cell>
        </row>
        <row r="727">
          <cell r="C727" t="str">
            <v>221401318</v>
          </cell>
          <cell r="D727" t="str">
            <v>MengXuanChen</v>
          </cell>
          <cell r="E727" t="str">
            <v/>
          </cell>
          <cell r="F727" t="str">
            <v>女</v>
          </cell>
          <cell r="G727" t="str">
            <v>普通本科生</v>
          </cell>
          <cell r="H727" t="str">
            <v>艺术设计学院</v>
          </cell>
          <cell r="I727" t="str">
            <v>15058-16</v>
          </cell>
          <cell r="J727" t="str">
            <v>艺术类</v>
          </cell>
          <cell r="K727" t="str">
            <v>艺术类</v>
          </cell>
          <cell r="L727" t="str">
            <v>设计类22-3</v>
          </cell>
        </row>
        <row r="728">
          <cell r="C728" t="str">
            <v>221401319</v>
          </cell>
          <cell r="D728" t="str">
            <v>WuHaoMing</v>
          </cell>
          <cell r="E728" t="str">
            <v/>
          </cell>
          <cell r="F728" t="str">
            <v>女</v>
          </cell>
          <cell r="G728" t="str">
            <v>普通本科生</v>
          </cell>
          <cell r="H728" t="str">
            <v>艺术设计学院</v>
          </cell>
          <cell r="I728" t="str">
            <v>15058-16</v>
          </cell>
          <cell r="J728" t="str">
            <v>艺术类</v>
          </cell>
          <cell r="K728" t="str">
            <v>艺术类</v>
          </cell>
          <cell r="L728" t="str">
            <v>设计类22-3</v>
          </cell>
        </row>
        <row r="729">
          <cell r="C729" t="str">
            <v>221401320</v>
          </cell>
          <cell r="D729" t="str">
            <v>LiYaXuan</v>
          </cell>
          <cell r="E729" t="str">
            <v/>
          </cell>
          <cell r="F729" t="str">
            <v>女</v>
          </cell>
          <cell r="G729" t="str">
            <v>普通本科生</v>
          </cell>
          <cell r="H729" t="str">
            <v>艺术设计学院</v>
          </cell>
          <cell r="I729" t="str">
            <v>15058-16</v>
          </cell>
          <cell r="J729" t="str">
            <v>艺术类</v>
          </cell>
          <cell r="K729" t="str">
            <v>艺术类</v>
          </cell>
          <cell r="L729" t="str">
            <v>设计类22-3</v>
          </cell>
        </row>
        <row r="730">
          <cell r="C730" t="str">
            <v>221401321</v>
          </cell>
          <cell r="D730" t="str">
            <v>ShenQiHuiYi</v>
          </cell>
          <cell r="E730" t="str">
            <v/>
          </cell>
          <cell r="F730" t="str">
            <v>女</v>
          </cell>
          <cell r="G730" t="str">
            <v>普通本科生</v>
          </cell>
          <cell r="H730" t="str">
            <v>艺术设计学院</v>
          </cell>
          <cell r="I730" t="str">
            <v>15058-16</v>
          </cell>
          <cell r="J730" t="str">
            <v>艺术类</v>
          </cell>
          <cell r="K730" t="str">
            <v>艺术类</v>
          </cell>
          <cell r="L730" t="str">
            <v>设计类22-3</v>
          </cell>
        </row>
        <row r="731">
          <cell r="C731" t="str">
            <v>221401322</v>
          </cell>
          <cell r="D731" t="str">
            <v>MoJiaRui</v>
          </cell>
          <cell r="E731" t="str">
            <v/>
          </cell>
          <cell r="F731" t="str">
            <v>女</v>
          </cell>
          <cell r="G731" t="str">
            <v>普通本科生</v>
          </cell>
          <cell r="H731" t="str">
            <v>艺术设计学院</v>
          </cell>
          <cell r="I731" t="str">
            <v>15058-16</v>
          </cell>
          <cell r="J731" t="str">
            <v>艺术类</v>
          </cell>
          <cell r="K731" t="str">
            <v>艺术类</v>
          </cell>
          <cell r="L731" t="str">
            <v>设计类22-3</v>
          </cell>
        </row>
        <row r="732">
          <cell r="C732" t="str">
            <v>221401323</v>
          </cell>
          <cell r="D732" t="str">
            <v>LiDunYi</v>
          </cell>
          <cell r="E732" t="str">
            <v/>
          </cell>
          <cell r="F732" t="str">
            <v>女</v>
          </cell>
          <cell r="G732" t="str">
            <v>普通本科生</v>
          </cell>
          <cell r="H732" t="str">
            <v>艺术设计学院</v>
          </cell>
          <cell r="I732" t="str">
            <v>15058-16</v>
          </cell>
          <cell r="J732" t="str">
            <v>艺术类</v>
          </cell>
          <cell r="K732" t="str">
            <v>艺术类</v>
          </cell>
          <cell r="L732" t="str">
            <v>设计类22-3</v>
          </cell>
        </row>
        <row r="733">
          <cell r="C733" t="str">
            <v>221401324</v>
          </cell>
          <cell r="D733" t="str">
            <v>YangRui</v>
          </cell>
          <cell r="E733" t="str">
            <v/>
          </cell>
          <cell r="F733" t="str">
            <v>女</v>
          </cell>
          <cell r="G733" t="str">
            <v>普通本科生</v>
          </cell>
          <cell r="H733" t="str">
            <v>艺术设计学院</v>
          </cell>
          <cell r="I733" t="str">
            <v>15058-16</v>
          </cell>
          <cell r="J733" t="str">
            <v>艺术类</v>
          </cell>
          <cell r="K733" t="str">
            <v>艺术类</v>
          </cell>
          <cell r="L733" t="str">
            <v>设计类22-3</v>
          </cell>
        </row>
        <row r="734">
          <cell r="C734" t="str">
            <v>221401325</v>
          </cell>
          <cell r="D734" t="str">
            <v>JingYiRan</v>
          </cell>
          <cell r="E734" t="str">
            <v/>
          </cell>
          <cell r="F734" t="str">
            <v>女</v>
          </cell>
          <cell r="G734" t="str">
            <v>普通本科生</v>
          </cell>
          <cell r="H734" t="str">
            <v>艺术设计学院</v>
          </cell>
          <cell r="I734" t="str">
            <v>15058-16</v>
          </cell>
          <cell r="J734" t="str">
            <v>艺术类</v>
          </cell>
          <cell r="K734" t="str">
            <v>艺术类</v>
          </cell>
          <cell r="L734" t="str">
            <v>设计类22-3</v>
          </cell>
        </row>
        <row r="735">
          <cell r="C735" t="str">
            <v>221401326</v>
          </cell>
          <cell r="D735" t="str">
            <v>LiuShuYu</v>
          </cell>
          <cell r="E735" t="str">
            <v/>
          </cell>
          <cell r="F735" t="str">
            <v>女</v>
          </cell>
          <cell r="G735" t="str">
            <v>普通本科生</v>
          </cell>
          <cell r="H735" t="str">
            <v>艺术设计学院</v>
          </cell>
          <cell r="I735" t="str">
            <v>15058-16</v>
          </cell>
          <cell r="J735" t="str">
            <v>艺术类</v>
          </cell>
          <cell r="K735" t="str">
            <v>艺术类</v>
          </cell>
          <cell r="L735" t="str">
            <v>设计类22-3</v>
          </cell>
        </row>
        <row r="736">
          <cell r="C736" t="str">
            <v>221401327</v>
          </cell>
          <cell r="D736" t="str">
            <v>ZhuDanTong</v>
          </cell>
          <cell r="E736" t="str">
            <v/>
          </cell>
          <cell r="F736" t="str">
            <v>女</v>
          </cell>
          <cell r="G736" t="str">
            <v>普通本科生</v>
          </cell>
          <cell r="H736" t="str">
            <v>艺术设计学院</v>
          </cell>
          <cell r="I736" t="str">
            <v>15058-16</v>
          </cell>
          <cell r="J736" t="str">
            <v>艺术类</v>
          </cell>
          <cell r="K736" t="str">
            <v>艺术类</v>
          </cell>
          <cell r="L736" t="str">
            <v>设计类22-3</v>
          </cell>
        </row>
        <row r="737">
          <cell r="C737" t="str">
            <v>221401328</v>
          </cell>
          <cell r="D737" t="str">
            <v>SongXueFei</v>
          </cell>
          <cell r="E737" t="str">
            <v/>
          </cell>
          <cell r="F737" t="str">
            <v>女</v>
          </cell>
          <cell r="G737" t="str">
            <v>普通本科生</v>
          </cell>
          <cell r="H737" t="str">
            <v>艺术设计学院</v>
          </cell>
          <cell r="I737" t="str">
            <v>15058-16</v>
          </cell>
          <cell r="J737" t="str">
            <v>艺术类</v>
          </cell>
          <cell r="K737" t="str">
            <v>艺术类</v>
          </cell>
          <cell r="L737" t="str">
            <v>设计类22-3</v>
          </cell>
        </row>
        <row r="738">
          <cell r="C738" t="str">
            <v>221401329</v>
          </cell>
          <cell r="D738" t="str">
            <v>BaoMeiYan</v>
          </cell>
          <cell r="E738" t="str">
            <v/>
          </cell>
          <cell r="F738" t="str">
            <v>女</v>
          </cell>
          <cell r="G738" t="str">
            <v>普通本科生</v>
          </cell>
          <cell r="H738" t="str">
            <v>艺术设计学院</v>
          </cell>
          <cell r="I738" t="str">
            <v>15058-16</v>
          </cell>
          <cell r="J738" t="str">
            <v>艺术类</v>
          </cell>
          <cell r="K738" t="str">
            <v>艺术类</v>
          </cell>
          <cell r="L738" t="str">
            <v>设计类22-3</v>
          </cell>
        </row>
        <row r="739">
          <cell r="C739" t="str">
            <v>221401330</v>
          </cell>
          <cell r="D739" t="str">
            <v>TangJinQi</v>
          </cell>
          <cell r="E739" t="str">
            <v/>
          </cell>
          <cell r="F739" t="str">
            <v>女</v>
          </cell>
          <cell r="G739" t="str">
            <v>普通本科生</v>
          </cell>
          <cell r="H739" t="str">
            <v>艺术设计学院</v>
          </cell>
          <cell r="I739" t="str">
            <v>15058-16</v>
          </cell>
          <cell r="J739" t="str">
            <v>艺术类</v>
          </cell>
          <cell r="K739" t="str">
            <v>艺术类</v>
          </cell>
          <cell r="L739" t="str">
            <v>设计类22-3</v>
          </cell>
        </row>
        <row r="740">
          <cell r="C740" t="str">
            <v>221401331</v>
          </cell>
          <cell r="D740" t="str">
            <v/>
          </cell>
          <cell r="E740" t="str">
            <v/>
          </cell>
          <cell r="F740" t="str">
            <v>女</v>
          </cell>
          <cell r="G740" t="str">
            <v>留学生</v>
          </cell>
          <cell r="H740" t="str">
            <v>艺术设计学院</v>
          </cell>
          <cell r="I740" t="str">
            <v>15058-16</v>
          </cell>
          <cell r="J740" t="str">
            <v>艺术类</v>
          </cell>
          <cell r="K740" t="str">
            <v>艺术类</v>
          </cell>
          <cell r="L740" t="str">
            <v>设计类22-3</v>
          </cell>
        </row>
        <row r="741">
          <cell r="C741" t="str">
            <v>221401401</v>
          </cell>
          <cell r="D741" t="str">
            <v>TuCongKe</v>
          </cell>
          <cell r="E741" t="str">
            <v/>
          </cell>
          <cell r="F741" t="str">
            <v>男</v>
          </cell>
          <cell r="G741" t="str">
            <v>普通本科生</v>
          </cell>
          <cell r="H741" t="str">
            <v>艺术设计学院</v>
          </cell>
          <cell r="I741" t="str">
            <v>15058-16</v>
          </cell>
          <cell r="J741" t="str">
            <v>艺术类</v>
          </cell>
          <cell r="K741" t="str">
            <v>艺术类</v>
          </cell>
          <cell r="L741" t="str">
            <v>设计类22-4</v>
          </cell>
        </row>
        <row r="742">
          <cell r="C742" t="str">
            <v>221401402</v>
          </cell>
          <cell r="D742" t="str">
            <v>LiZhaoTong</v>
          </cell>
          <cell r="E742" t="str">
            <v/>
          </cell>
          <cell r="F742" t="str">
            <v>男</v>
          </cell>
          <cell r="G742" t="str">
            <v>普通本科生</v>
          </cell>
          <cell r="H742" t="str">
            <v>艺术设计学院</v>
          </cell>
          <cell r="I742" t="str">
            <v>15058-16</v>
          </cell>
          <cell r="J742" t="str">
            <v>艺术类</v>
          </cell>
          <cell r="K742" t="str">
            <v>艺术类</v>
          </cell>
          <cell r="L742" t="str">
            <v>设计类22-4</v>
          </cell>
        </row>
        <row r="743">
          <cell r="C743" t="str">
            <v>221401403</v>
          </cell>
          <cell r="D743" t="str">
            <v>WangGuanChen</v>
          </cell>
          <cell r="E743" t="str">
            <v/>
          </cell>
          <cell r="F743" t="str">
            <v>男</v>
          </cell>
          <cell r="G743" t="str">
            <v>普通本科生</v>
          </cell>
          <cell r="H743" t="str">
            <v>艺术设计学院</v>
          </cell>
          <cell r="I743" t="str">
            <v>15058-16</v>
          </cell>
          <cell r="J743" t="str">
            <v>艺术类</v>
          </cell>
          <cell r="K743" t="str">
            <v>艺术类</v>
          </cell>
          <cell r="L743" t="str">
            <v>设计类22-4</v>
          </cell>
        </row>
        <row r="744">
          <cell r="C744" t="str">
            <v>221401404</v>
          </cell>
          <cell r="D744" t="str">
            <v>FengQingWei</v>
          </cell>
          <cell r="E744" t="str">
            <v/>
          </cell>
          <cell r="F744" t="str">
            <v>男</v>
          </cell>
          <cell r="G744" t="str">
            <v>普通本科生</v>
          </cell>
          <cell r="H744" t="str">
            <v>艺术设计学院</v>
          </cell>
          <cell r="I744" t="str">
            <v>15058-16</v>
          </cell>
          <cell r="J744" t="str">
            <v>艺术类</v>
          </cell>
          <cell r="K744" t="str">
            <v>艺术类</v>
          </cell>
          <cell r="L744" t="str">
            <v>设计类22-4</v>
          </cell>
        </row>
        <row r="745">
          <cell r="C745" t="str">
            <v>221401405</v>
          </cell>
          <cell r="D745" t="str">
            <v>TangJiaPing</v>
          </cell>
          <cell r="E745" t="str">
            <v/>
          </cell>
          <cell r="F745" t="str">
            <v>男</v>
          </cell>
          <cell r="G745" t="str">
            <v>普通本科生</v>
          </cell>
          <cell r="H745" t="str">
            <v>艺术设计学院</v>
          </cell>
          <cell r="I745" t="str">
            <v>15058-16</v>
          </cell>
          <cell r="J745" t="str">
            <v>艺术类</v>
          </cell>
          <cell r="K745" t="str">
            <v>艺术类</v>
          </cell>
          <cell r="L745" t="str">
            <v>设计类22-4</v>
          </cell>
        </row>
        <row r="746">
          <cell r="C746" t="str">
            <v>221401406</v>
          </cell>
          <cell r="D746" t="str">
            <v>LiangZhuoMing</v>
          </cell>
          <cell r="E746" t="str">
            <v/>
          </cell>
          <cell r="F746" t="str">
            <v>男</v>
          </cell>
          <cell r="G746" t="str">
            <v>普通本科生</v>
          </cell>
          <cell r="H746" t="str">
            <v>艺术设计学院</v>
          </cell>
          <cell r="I746" t="str">
            <v>15058-16</v>
          </cell>
          <cell r="J746" t="str">
            <v>艺术类</v>
          </cell>
          <cell r="K746" t="str">
            <v>艺术类</v>
          </cell>
          <cell r="L746" t="str">
            <v>设计类22-4</v>
          </cell>
        </row>
        <row r="747">
          <cell r="C747" t="str">
            <v>221401407</v>
          </cell>
          <cell r="D747" t="str">
            <v>WangAnRan</v>
          </cell>
          <cell r="E747" t="str">
            <v/>
          </cell>
          <cell r="F747" t="str">
            <v>男</v>
          </cell>
          <cell r="G747" t="str">
            <v>普通本科生</v>
          </cell>
          <cell r="H747" t="str">
            <v>艺术设计学院</v>
          </cell>
          <cell r="I747" t="str">
            <v>15058-16</v>
          </cell>
          <cell r="J747" t="str">
            <v>艺术类</v>
          </cell>
          <cell r="K747" t="str">
            <v>艺术类</v>
          </cell>
          <cell r="L747" t="str">
            <v>设计类22-4</v>
          </cell>
        </row>
        <row r="748">
          <cell r="C748" t="str">
            <v>221401408</v>
          </cell>
          <cell r="D748" t="str">
            <v>JiaXiaoYou</v>
          </cell>
          <cell r="E748" t="str">
            <v/>
          </cell>
          <cell r="F748" t="str">
            <v>女</v>
          </cell>
          <cell r="G748" t="str">
            <v>普通本科生</v>
          </cell>
          <cell r="H748" t="str">
            <v>艺术设计学院</v>
          </cell>
          <cell r="I748" t="str">
            <v>15058-16</v>
          </cell>
          <cell r="J748" t="str">
            <v>艺术类</v>
          </cell>
          <cell r="K748" t="str">
            <v>艺术类</v>
          </cell>
          <cell r="L748" t="str">
            <v>设计类22-4</v>
          </cell>
        </row>
        <row r="749">
          <cell r="C749" t="str">
            <v>221401409</v>
          </cell>
          <cell r="D749" t="str">
            <v>LiuYuJie</v>
          </cell>
          <cell r="E749" t="str">
            <v/>
          </cell>
          <cell r="F749" t="str">
            <v>女</v>
          </cell>
          <cell r="G749" t="str">
            <v>普通本科生</v>
          </cell>
          <cell r="H749" t="str">
            <v>艺术设计学院</v>
          </cell>
          <cell r="I749" t="str">
            <v>15058-16</v>
          </cell>
          <cell r="J749" t="str">
            <v>艺术类</v>
          </cell>
          <cell r="K749" t="str">
            <v>艺术类</v>
          </cell>
          <cell r="L749" t="str">
            <v>设计类22-4</v>
          </cell>
        </row>
        <row r="750">
          <cell r="C750" t="str">
            <v>221401410</v>
          </cell>
          <cell r="D750" t="str">
            <v>NongFuPing</v>
          </cell>
          <cell r="E750" t="str">
            <v/>
          </cell>
          <cell r="F750" t="str">
            <v>女</v>
          </cell>
          <cell r="G750" t="str">
            <v>普通本科生</v>
          </cell>
          <cell r="H750" t="str">
            <v>艺术设计学院</v>
          </cell>
          <cell r="I750" t="str">
            <v>15058-16</v>
          </cell>
          <cell r="J750" t="str">
            <v>艺术类</v>
          </cell>
          <cell r="K750" t="str">
            <v>艺术类</v>
          </cell>
          <cell r="L750" t="str">
            <v>设计类22-4</v>
          </cell>
        </row>
        <row r="751">
          <cell r="C751" t="str">
            <v>221401411</v>
          </cell>
          <cell r="D751" t="str">
            <v>HanYiChen</v>
          </cell>
          <cell r="E751" t="str">
            <v/>
          </cell>
          <cell r="F751" t="str">
            <v>女</v>
          </cell>
          <cell r="G751" t="str">
            <v>普通本科生</v>
          </cell>
          <cell r="H751" t="str">
            <v>艺术设计学院</v>
          </cell>
          <cell r="I751" t="str">
            <v>15058-16</v>
          </cell>
          <cell r="J751" t="str">
            <v>艺术类</v>
          </cell>
          <cell r="K751" t="str">
            <v>艺术类</v>
          </cell>
          <cell r="L751" t="str">
            <v>设计类22-4</v>
          </cell>
        </row>
        <row r="752">
          <cell r="C752" t="str">
            <v>221401412</v>
          </cell>
          <cell r="D752" t="str">
            <v>TangXinYi</v>
          </cell>
          <cell r="E752" t="str">
            <v/>
          </cell>
          <cell r="F752" t="str">
            <v>女</v>
          </cell>
          <cell r="G752" t="str">
            <v>普通本科生</v>
          </cell>
          <cell r="H752" t="str">
            <v>艺术设计学院</v>
          </cell>
          <cell r="I752" t="str">
            <v>15058-16</v>
          </cell>
          <cell r="J752" t="str">
            <v>艺术类</v>
          </cell>
          <cell r="K752" t="str">
            <v>艺术类</v>
          </cell>
          <cell r="L752" t="str">
            <v>设计类22-4</v>
          </cell>
        </row>
        <row r="753">
          <cell r="C753" t="str">
            <v>221401413</v>
          </cell>
          <cell r="D753" t="str">
            <v>LiYuShan</v>
          </cell>
          <cell r="E753" t="str">
            <v/>
          </cell>
          <cell r="F753" t="str">
            <v>女</v>
          </cell>
          <cell r="G753" t="str">
            <v>普通本科生</v>
          </cell>
          <cell r="H753" t="str">
            <v>艺术设计学院</v>
          </cell>
          <cell r="I753" t="str">
            <v>15058-16</v>
          </cell>
          <cell r="J753" t="str">
            <v>艺术类</v>
          </cell>
          <cell r="K753" t="str">
            <v>艺术类</v>
          </cell>
          <cell r="L753" t="str">
            <v>设计类22-4</v>
          </cell>
        </row>
        <row r="754">
          <cell r="C754" t="str">
            <v>221401414</v>
          </cell>
          <cell r="D754" t="str">
            <v>ZhangYiLin</v>
          </cell>
          <cell r="E754" t="str">
            <v/>
          </cell>
          <cell r="F754" t="str">
            <v>女</v>
          </cell>
          <cell r="G754" t="str">
            <v>普通本科生</v>
          </cell>
          <cell r="H754" t="str">
            <v>艺术设计学院</v>
          </cell>
          <cell r="I754" t="str">
            <v>15058-16</v>
          </cell>
          <cell r="J754" t="str">
            <v>艺术类</v>
          </cell>
          <cell r="K754" t="str">
            <v>艺术类</v>
          </cell>
          <cell r="L754" t="str">
            <v>设计类22-4</v>
          </cell>
        </row>
        <row r="755">
          <cell r="C755" t="str">
            <v>221401415</v>
          </cell>
          <cell r="D755" t="str">
            <v>ZhangShiWei</v>
          </cell>
          <cell r="E755" t="str">
            <v/>
          </cell>
          <cell r="F755" t="str">
            <v>女</v>
          </cell>
          <cell r="G755" t="str">
            <v>普通本科生</v>
          </cell>
          <cell r="H755" t="str">
            <v>艺术设计学院</v>
          </cell>
          <cell r="I755" t="str">
            <v>15058-16</v>
          </cell>
          <cell r="J755" t="str">
            <v>艺术类</v>
          </cell>
          <cell r="K755" t="str">
            <v>艺术类</v>
          </cell>
          <cell r="L755" t="str">
            <v>设计类22-4</v>
          </cell>
        </row>
        <row r="756">
          <cell r="C756" t="str">
            <v>221401416</v>
          </cell>
          <cell r="D756" t="str">
            <v>YingJiaChen</v>
          </cell>
          <cell r="E756" t="str">
            <v/>
          </cell>
          <cell r="F756" t="str">
            <v>女</v>
          </cell>
          <cell r="G756" t="str">
            <v>普通本科生</v>
          </cell>
          <cell r="H756" t="str">
            <v>艺术设计学院</v>
          </cell>
          <cell r="I756" t="str">
            <v>15058-16</v>
          </cell>
          <cell r="J756" t="str">
            <v>艺术类</v>
          </cell>
          <cell r="K756" t="str">
            <v>艺术类</v>
          </cell>
          <cell r="L756" t="str">
            <v>设计类22-4</v>
          </cell>
        </row>
        <row r="757">
          <cell r="C757" t="str">
            <v>221401417</v>
          </cell>
          <cell r="D757" t="str">
            <v>ZhouHan</v>
          </cell>
          <cell r="E757" t="str">
            <v/>
          </cell>
          <cell r="F757" t="str">
            <v>女</v>
          </cell>
          <cell r="G757" t="str">
            <v>普通本科生</v>
          </cell>
          <cell r="H757" t="str">
            <v>艺术设计学院</v>
          </cell>
          <cell r="I757" t="str">
            <v>15058-16</v>
          </cell>
          <cell r="J757" t="str">
            <v>艺术类</v>
          </cell>
          <cell r="K757" t="str">
            <v>艺术类</v>
          </cell>
          <cell r="L757" t="str">
            <v>设计类22-4</v>
          </cell>
        </row>
        <row r="758">
          <cell r="C758" t="str">
            <v>221401418</v>
          </cell>
          <cell r="D758" t="str">
            <v>LiYiXi</v>
          </cell>
          <cell r="E758" t="str">
            <v/>
          </cell>
          <cell r="F758" t="str">
            <v>女</v>
          </cell>
          <cell r="G758" t="str">
            <v>普通本科生</v>
          </cell>
          <cell r="H758" t="str">
            <v>艺术设计学院</v>
          </cell>
          <cell r="I758" t="str">
            <v>15058-16</v>
          </cell>
          <cell r="J758" t="str">
            <v>艺术类</v>
          </cell>
          <cell r="K758" t="str">
            <v/>
          </cell>
          <cell r="L758" t="str">
            <v>设计类22-4</v>
          </cell>
        </row>
        <row r="759">
          <cell r="C759" t="str">
            <v>221401419</v>
          </cell>
          <cell r="D759" t="str">
            <v>CaoCiXian</v>
          </cell>
          <cell r="E759" t="str">
            <v/>
          </cell>
          <cell r="F759" t="str">
            <v>女</v>
          </cell>
          <cell r="G759" t="str">
            <v>普通本科生</v>
          </cell>
          <cell r="H759" t="str">
            <v>艺术设计学院</v>
          </cell>
          <cell r="I759" t="str">
            <v>15058-16</v>
          </cell>
          <cell r="J759" t="str">
            <v>艺术类</v>
          </cell>
          <cell r="K759" t="str">
            <v>艺术类</v>
          </cell>
          <cell r="L759" t="str">
            <v>设计类22-4</v>
          </cell>
        </row>
        <row r="760">
          <cell r="C760" t="str">
            <v>221401420</v>
          </cell>
          <cell r="D760" t="str">
            <v>LiJinYi</v>
          </cell>
          <cell r="E760" t="str">
            <v/>
          </cell>
          <cell r="F760" t="str">
            <v>女</v>
          </cell>
          <cell r="G760" t="str">
            <v>普通本科生</v>
          </cell>
          <cell r="H760" t="str">
            <v>艺术设计学院</v>
          </cell>
          <cell r="I760" t="str">
            <v>15058-16</v>
          </cell>
          <cell r="J760" t="str">
            <v>艺术类</v>
          </cell>
          <cell r="K760" t="str">
            <v>艺术类</v>
          </cell>
          <cell r="L760" t="str">
            <v>设计类22-4</v>
          </cell>
        </row>
        <row r="761">
          <cell r="C761" t="str">
            <v>221401421</v>
          </cell>
          <cell r="D761" t="str">
            <v>CuiHeTong</v>
          </cell>
          <cell r="E761" t="str">
            <v/>
          </cell>
          <cell r="F761" t="str">
            <v>女</v>
          </cell>
          <cell r="G761" t="str">
            <v>普通本科生</v>
          </cell>
          <cell r="H761" t="str">
            <v>艺术设计学院</v>
          </cell>
          <cell r="I761" t="str">
            <v>15058-16</v>
          </cell>
          <cell r="J761" t="str">
            <v>艺术类</v>
          </cell>
          <cell r="K761" t="str">
            <v>艺术类</v>
          </cell>
          <cell r="L761" t="str">
            <v>设计类22-4</v>
          </cell>
        </row>
        <row r="762">
          <cell r="C762" t="str">
            <v>221401422</v>
          </cell>
          <cell r="D762" t="str">
            <v>TaoMengXin</v>
          </cell>
          <cell r="E762" t="str">
            <v/>
          </cell>
          <cell r="F762" t="str">
            <v>女</v>
          </cell>
          <cell r="G762" t="str">
            <v>普通本科生</v>
          </cell>
          <cell r="H762" t="str">
            <v>艺术设计学院</v>
          </cell>
          <cell r="I762" t="str">
            <v>15058-16</v>
          </cell>
          <cell r="J762" t="str">
            <v>艺术类</v>
          </cell>
          <cell r="K762" t="str">
            <v>艺术类</v>
          </cell>
          <cell r="L762" t="str">
            <v>设计类22-4</v>
          </cell>
        </row>
        <row r="763">
          <cell r="C763" t="str">
            <v>221401423</v>
          </cell>
          <cell r="D763" t="str">
            <v>SunHuiHui</v>
          </cell>
          <cell r="E763" t="str">
            <v/>
          </cell>
          <cell r="F763" t="str">
            <v>女</v>
          </cell>
          <cell r="G763" t="str">
            <v>普通本科生</v>
          </cell>
          <cell r="H763" t="str">
            <v>艺术设计学院</v>
          </cell>
          <cell r="I763" t="str">
            <v>15058-16</v>
          </cell>
          <cell r="J763" t="str">
            <v>艺术类</v>
          </cell>
          <cell r="K763" t="str">
            <v>艺术类</v>
          </cell>
          <cell r="L763" t="str">
            <v>设计类22-4</v>
          </cell>
        </row>
        <row r="764">
          <cell r="C764" t="str">
            <v>221401424</v>
          </cell>
          <cell r="D764" t="str">
            <v>WangZiYi</v>
          </cell>
          <cell r="E764" t="str">
            <v/>
          </cell>
          <cell r="F764" t="str">
            <v>女</v>
          </cell>
          <cell r="G764" t="str">
            <v>普通本科生</v>
          </cell>
          <cell r="H764" t="str">
            <v>艺术设计学院</v>
          </cell>
          <cell r="I764" t="str">
            <v>15058-16</v>
          </cell>
          <cell r="J764" t="str">
            <v>艺术类</v>
          </cell>
          <cell r="K764" t="str">
            <v>艺术类</v>
          </cell>
          <cell r="L764" t="str">
            <v>设计类22-4</v>
          </cell>
        </row>
        <row r="765">
          <cell r="C765" t="str">
            <v>221401425</v>
          </cell>
          <cell r="D765" t="str">
            <v>LiMengWen</v>
          </cell>
          <cell r="E765" t="str">
            <v/>
          </cell>
          <cell r="F765" t="str">
            <v>女</v>
          </cell>
          <cell r="G765" t="str">
            <v>普通本科生</v>
          </cell>
          <cell r="H765" t="str">
            <v>艺术设计学院</v>
          </cell>
          <cell r="I765" t="str">
            <v>15058-16</v>
          </cell>
          <cell r="J765" t="str">
            <v>艺术类</v>
          </cell>
          <cell r="K765" t="str">
            <v>艺术类</v>
          </cell>
          <cell r="L765" t="str">
            <v>设计类22-4</v>
          </cell>
        </row>
        <row r="766">
          <cell r="C766" t="str">
            <v>221401426</v>
          </cell>
          <cell r="D766" t="str">
            <v>DongZiHe</v>
          </cell>
          <cell r="E766" t="str">
            <v/>
          </cell>
          <cell r="F766" t="str">
            <v>女</v>
          </cell>
          <cell r="G766" t="str">
            <v>普通本科生</v>
          </cell>
          <cell r="H766" t="str">
            <v>艺术设计学院</v>
          </cell>
          <cell r="I766" t="str">
            <v>15058-16</v>
          </cell>
          <cell r="J766" t="str">
            <v>艺术类</v>
          </cell>
          <cell r="K766" t="str">
            <v>艺术类</v>
          </cell>
          <cell r="L766" t="str">
            <v>设计类22-4</v>
          </cell>
        </row>
        <row r="767">
          <cell r="C767" t="str">
            <v>221401427</v>
          </cell>
          <cell r="D767" t="str">
            <v>WangMingLu</v>
          </cell>
          <cell r="E767" t="str">
            <v/>
          </cell>
          <cell r="F767" t="str">
            <v>女</v>
          </cell>
          <cell r="G767" t="str">
            <v>普通本科生</v>
          </cell>
          <cell r="H767" t="str">
            <v>艺术设计学院</v>
          </cell>
          <cell r="I767" t="str">
            <v>15058-16</v>
          </cell>
          <cell r="J767" t="str">
            <v>艺术类</v>
          </cell>
          <cell r="K767" t="str">
            <v>艺术类</v>
          </cell>
          <cell r="L767" t="str">
            <v>设计类22-4</v>
          </cell>
        </row>
        <row r="768">
          <cell r="C768" t="str">
            <v>221401428</v>
          </cell>
          <cell r="D768" t="str">
            <v>ZhangRan</v>
          </cell>
          <cell r="E768" t="str">
            <v/>
          </cell>
          <cell r="F768" t="str">
            <v>女</v>
          </cell>
          <cell r="G768" t="str">
            <v>普通本科生</v>
          </cell>
          <cell r="H768" t="str">
            <v>艺术设计学院</v>
          </cell>
          <cell r="I768" t="str">
            <v>15058-16</v>
          </cell>
          <cell r="J768" t="str">
            <v>艺术类</v>
          </cell>
          <cell r="K768" t="str">
            <v>艺术类</v>
          </cell>
          <cell r="L768" t="str">
            <v>设计类22-4</v>
          </cell>
        </row>
        <row r="769">
          <cell r="C769" t="str">
            <v>221401429</v>
          </cell>
          <cell r="D769" t="str">
            <v>ZhuQing</v>
          </cell>
          <cell r="E769" t="str">
            <v/>
          </cell>
          <cell r="F769" t="str">
            <v>女</v>
          </cell>
          <cell r="G769" t="str">
            <v>普通本科生</v>
          </cell>
          <cell r="H769" t="str">
            <v>艺术设计学院</v>
          </cell>
          <cell r="I769" t="str">
            <v>15058-16</v>
          </cell>
          <cell r="J769" t="str">
            <v>艺术类</v>
          </cell>
          <cell r="K769" t="str">
            <v>艺术类</v>
          </cell>
          <cell r="L769" t="str">
            <v>设计类22-4</v>
          </cell>
        </row>
        <row r="770">
          <cell r="C770" t="str">
            <v>221401430</v>
          </cell>
          <cell r="D770" t="str">
            <v>LiYueCheng</v>
          </cell>
          <cell r="E770" t="str">
            <v/>
          </cell>
          <cell r="F770" t="str">
            <v>女</v>
          </cell>
          <cell r="G770" t="str">
            <v>普通本科生</v>
          </cell>
          <cell r="H770" t="str">
            <v>艺术设计学院</v>
          </cell>
          <cell r="I770" t="str">
            <v>15058-16</v>
          </cell>
          <cell r="J770" t="str">
            <v>艺术类</v>
          </cell>
          <cell r="K770" t="str">
            <v>艺术类</v>
          </cell>
          <cell r="L770" t="str">
            <v>设计类22-4</v>
          </cell>
        </row>
        <row r="771">
          <cell r="C771" t="str">
            <v>221401501</v>
          </cell>
          <cell r="D771" t="str">
            <v>XieFaDuo</v>
          </cell>
          <cell r="E771" t="str">
            <v/>
          </cell>
          <cell r="F771" t="str">
            <v>男</v>
          </cell>
          <cell r="G771" t="str">
            <v>普通本科生</v>
          </cell>
          <cell r="H771" t="str">
            <v>艺术设计学院</v>
          </cell>
          <cell r="I771" t="str">
            <v>15058-16</v>
          </cell>
          <cell r="J771" t="str">
            <v>艺术类</v>
          </cell>
          <cell r="K771" t="str">
            <v>艺术类</v>
          </cell>
          <cell r="L771" t="str">
            <v>设计类22-5</v>
          </cell>
        </row>
        <row r="772">
          <cell r="C772" t="str">
            <v>221401502</v>
          </cell>
          <cell r="D772" t="str">
            <v>ZhangJiXin</v>
          </cell>
          <cell r="E772" t="str">
            <v/>
          </cell>
          <cell r="F772" t="str">
            <v>男</v>
          </cell>
          <cell r="G772" t="str">
            <v>普通本科生</v>
          </cell>
          <cell r="H772" t="str">
            <v>艺术设计学院</v>
          </cell>
          <cell r="I772" t="str">
            <v>15058-16</v>
          </cell>
          <cell r="J772" t="str">
            <v>艺术类</v>
          </cell>
          <cell r="K772" t="str">
            <v>艺术类</v>
          </cell>
          <cell r="L772" t="str">
            <v>设计类22-5</v>
          </cell>
        </row>
        <row r="773">
          <cell r="C773" t="str">
            <v>221401503</v>
          </cell>
          <cell r="D773" t="str">
            <v>WangKaiFeng</v>
          </cell>
          <cell r="E773" t="str">
            <v/>
          </cell>
          <cell r="F773" t="str">
            <v>男</v>
          </cell>
          <cell r="G773" t="str">
            <v>普通本科生</v>
          </cell>
          <cell r="H773" t="str">
            <v>艺术设计学院</v>
          </cell>
          <cell r="I773" t="str">
            <v>15058-16</v>
          </cell>
          <cell r="J773" t="str">
            <v>艺术类</v>
          </cell>
          <cell r="K773" t="str">
            <v>艺术类</v>
          </cell>
          <cell r="L773" t="str">
            <v>设计类22-5</v>
          </cell>
        </row>
        <row r="774">
          <cell r="C774" t="str">
            <v>221401504</v>
          </cell>
          <cell r="D774" t="str">
            <v>LiDaiTao</v>
          </cell>
          <cell r="E774" t="str">
            <v/>
          </cell>
          <cell r="F774" t="str">
            <v>男</v>
          </cell>
          <cell r="G774" t="str">
            <v>普通本科生</v>
          </cell>
          <cell r="H774" t="str">
            <v>艺术设计学院</v>
          </cell>
          <cell r="I774" t="str">
            <v>15058-16</v>
          </cell>
          <cell r="J774" t="str">
            <v>艺术类</v>
          </cell>
          <cell r="K774" t="str">
            <v>艺术类</v>
          </cell>
          <cell r="L774" t="str">
            <v>设计类22-5</v>
          </cell>
        </row>
        <row r="775">
          <cell r="C775" t="str">
            <v>221401505</v>
          </cell>
          <cell r="D775" t="str">
            <v>HeXiaoCan</v>
          </cell>
          <cell r="E775" t="str">
            <v/>
          </cell>
          <cell r="F775" t="str">
            <v>男</v>
          </cell>
          <cell r="G775" t="str">
            <v>普通本科生</v>
          </cell>
          <cell r="H775" t="str">
            <v>艺术设计学院</v>
          </cell>
          <cell r="I775" t="str">
            <v>15058-16</v>
          </cell>
          <cell r="J775" t="str">
            <v>艺术类</v>
          </cell>
          <cell r="K775" t="str">
            <v>艺术类</v>
          </cell>
          <cell r="L775" t="str">
            <v>设计类22-5</v>
          </cell>
        </row>
        <row r="776">
          <cell r="C776" t="str">
            <v>221401506</v>
          </cell>
          <cell r="D776" t="str">
            <v>XuZhiCen</v>
          </cell>
          <cell r="E776" t="str">
            <v/>
          </cell>
          <cell r="F776" t="str">
            <v>男</v>
          </cell>
          <cell r="G776" t="str">
            <v>普通本科生</v>
          </cell>
          <cell r="H776" t="str">
            <v>艺术设计学院</v>
          </cell>
          <cell r="I776" t="str">
            <v>15058-16</v>
          </cell>
          <cell r="J776" t="str">
            <v>艺术类</v>
          </cell>
          <cell r="K776" t="str">
            <v>艺术类</v>
          </cell>
          <cell r="L776" t="str">
            <v>设计类22-5</v>
          </cell>
        </row>
        <row r="777">
          <cell r="C777" t="str">
            <v>221401507</v>
          </cell>
          <cell r="D777" t="str">
            <v>ZhuZiYang</v>
          </cell>
          <cell r="E777" t="str">
            <v/>
          </cell>
          <cell r="F777" t="str">
            <v>男</v>
          </cell>
          <cell r="G777" t="str">
            <v>普通本科生</v>
          </cell>
          <cell r="H777" t="str">
            <v>艺术设计学院</v>
          </cell>
          <cell r="I777" t="str">
            <v>15058-16</v>
          </cell>
          <cell r="J777" t="str">
            <v>艺术类</v>
          </cell>
          <cell r="K777" t="str">
            <v>艺术类</v>
          </cell>
          <cell r="L777" t="str">
            <v>设计类22-5</v>
          </cell>
        </row>
        <row r="778">
          <cell r="C778" t="str">
            <v>221401508</v>
          </cell>
          <cell r="D778" t="str">
            <v>DouYingHui</v>
          </cell>
          <cell r="E778" t="str">
            <v/>
          </cell>
          <cell r="F778" t="str">
            <v>女</v>
          </cell>
          <cell r="G778" t="str">
            <v>普通本科生</v>
          </cell>
          <cell r="H778" t="str">
            <v>艺术设计学院</v>
          </cell>
          <cell r="I778" t="str">
            <v>15058-16</v>
          </cell>
          <cell r="J778" t="str">
            <v>艺术类</v>
          </cell>
          <cell r="K778" t="str">
            <v>艺术类</v>
          </cell>
          <cell r="L778" t="str">
            <v>设计类22-5</v>
          </cell>
        </row>
        <row r="779">
          <cell r="C779" t="str">
            <v>221401509</v>
          </cell>
          <cell r="D779" t="str">
            <v>LiYunZhuo</v>
          </cell>
          <cell r="E779" t="str">
            <v/>
          </cell>
          <cell r="F779" t="str">
            <v>女</v>
          </cell>
          <cell r="G779" t="str">
            <v>普通本科生</v>
          </cell>
          <cell r="H779" t="str">
            <v>艺术设计学院</v>
          </cell>
          <cell r="I779" t="str">
            <v>15058-16</v>
          </cell>
          <cell r="J779" t="str">
            <v>艺术类</v>
          </cell>
          <cell r="K779" t="str">
            <v>艺术类</v>
          </cell>
          <cell r="L779" t="str">
            <v>设计类22-5</v>
          </cell>
        </row>
        <row r="780">
          <cell r="C780" t="str">
            <v>221401510</v>
          </cell>
          <cell r="D780" t="str">
            <v>LiYanYu</v>
          </cell>
          <cell r="E780" t="str">
            <v/>
          </cell>
          <cell r="F780" t="str">
            <v>女</v>
          </cell>
          <cell r="G780" t="str">
            <v>普通本科生</v>
          </cell>
          <cell r="H780" t="str">
            <v>艺术设计学院</v>
          </cell>
          <cell r="I780" t="str">
            <v>15058-16</v>
          </cell>
          <cell r="J780" t="str">
            <v>艺术类</v>
          </cell>
          <cell r="K780" t="str">
            <v>艺术类</v>
          </cell>
          <cell r="L780" t="str">
            <v>设计类22-5</v>
          </cell>
        </row>
        <row r="781">
          <cell r="C781" t="str">
            <v>221401511</v>
          </cell>
          <cell r="D781" t="str">
            <v>WangRuoYan</v>
          </cell>
          <cell r="E781" t="str">
            <v/>
          </cell>
          <cell r="F781" t="str">
            <v>女</v>
          </cell>
          <cell r="G781" t="str">
            <v>普通本科生</v>
          </cell>
          <cell r="H781" t="str">
            <v>艺术设计学院</v>
          </cell>
          <cell r="I781" t="str">
            <v>15058-16</v>
          </cell>
          <cell r="J781" t="str">
            <v>艺术类</v>
          </cell>
          <cell r="K781" t="str">
            <v>艺术类</v>
          </cell>
          <cell r="L781" t="str">
            <v>设计类22-5</v>
          </cell>
        </row>
        <row r="782">
          <cell r="C782" t="str">
            <v>221401512</v>
          </cell>
          <cell r="D782" t="str">
            <v>SunRui</v>
          </cell>
          <cell r="E782" t="str">
            <v/>
          </cell>
          <cell r="F782" t="str">
            <v>女</v>
          </cell>
          <cell r="G782" t="str">
            <v>普通本科生</v>
          </cell>
          <cell r="H782" t="str">
            <v>艺术设计学院</v>
          </cell>
          <cell r="I782" t="str">
            <v>15058-16</v>
          </cell>
          <cell r="J782" t="str">
            <v>艺术类</v>
          </cell>
          <cell r="K782" t="str">
            <v>艺术类</v>
          </cell>
          <cell r="L782" t="str">
            <v>设计类22-5</v>
          </cell>
        </row>
        <row r="783">
          <cell r="C783" t="str">
            <v>221401513</v>
          </cell>
          <cell r="D783" t="str">
            <v>XuWeiHang</v>
          </cell>
          <cell r="E783" t="str">
            <v/>
          </cell>
          <cell r="F783" t="str">
            <v>女</v>
          </cell>
          <cell r="G783" t="str">
            <v>普通本科生</v>
          </cell>
          <cell r="H783" t="str">
            <v>艺术设计学院</v>
          </cell>
          <cell r="I783" t="str">
            <v>15058-16</v>
          </cell>
          <cell r="J783" t="str">
            <v>艺术类</v>
          </cell>
          <cell r="K783" t="str">
            <v>艺术类</v>
          </cell>
          <cell r="L783" t="str">
            <v>设计类22-5</v>
          </cell>
        </row>
        <row r="784">
          <cell r="C784" t="str">
            <v>221401514</v>
          </cell>
          <cell r="D784" t="str">
            <v>JiangYiHong</v>
          </cell>
          <cell r="E784" t="str">
            <v/>
          </cell>
          <cell r="F784" t="str">
            <v>女</v>
          </cell>
          <cell r="G784" t="str">
            <v>普通本科生</v>
          </cell>
          <cell r="H784" t="str">
            <v>艺术设计学院</v>
          </cell>
          <cell r="I784" t="str">
            <v>15058-16</v>
          </cell>
          <cell r="J784" t="str">
            <v>艺术类</v>
          </cell>
          <cell r="K784" t="str">
            <v>艺术类</v>
          </cell>
          <cell r="L784" t="str">
            <v>设计类22-5</v>
          </cell>
        </row>
        <row r="785">
          <cell r="C785" t="str">
            <v>221401515</v>
          </cell>
          <cell r="D785" t="str">
            <v>LiRongRong</v>
          </cell>
          <cell r="E785" t="str">
            <v/>
          </cell>
          <cell r="F785" t="str">
            <v>女</v>
          </cell>
          <cell r="G785" t="str">
            <v>普通本科生</v>
          </cell>
          <cell r="H785" t="str">
            <v>艺术设计学院</v>
          </cell>
          <cell r="I785" t="str">
            <v>15058-16</v>
          </cell>
          <cell r="J785" t="str">
            <v>艺术类</v>
          </cell>
          <cell r="K785" t="str">
            <v>艺术类</v>
          </cell>
          <cell r="L785" t="str">
            <v>设计类22-5</v>
          </cell>
        </row>
        <row r="786">
          <cell r="C786" t="str">
            <v>221401516</v>
          </cell>
          <cell r="D786" t="str">
            <v>YaoYueQi</v>
          </cell>
          <cell r="E786" t="str">
            <v/>
          </cell>
          <cell r="F786" t="str">
            <v>女</v>
          </cell>
          <cell r="G786" t="str">
            <v>普通本科生</v>
          </cell>
          <cell r="H786" t="str">
            <v>艺术设计学院</v>
          </cell>
          <cell r="I786" t="str">
            <v>15058-16</v>
          </cell>
          <cell r="J786" t="str">
            <v>艺术类</v>
          </cell>
          <cell r="K786" t="str">
            <v>艺术类</v>
          </cell>
          <cell r="L786" t="str">
            <v>设计类22-5</v>
          </cell>
        </row>
        <row r="787">
          <cell r="C787" t="str">
            <v>221401517</v>
          </cell>
          <cell r="D787" t="str">
            <v>ZhaoYuTong</v>
          </cell>
          <cell r="E787" t="str">
            <v/>
          </cell>
          <cell r="F787" t="str">
            <v>女</v>
          </cell>
          <cell r="G787" t="str">
            <v>普通本科生</v>
          </cell>
          <cell r="H787" t="str">
            <v>艺术设计学院</v>
          </cell>
          <cell r="I787" t="str">
            <v>15058-16</v>
          </cell>
          <cell r="J787" t="str">
            <v>艺术类</v>
          </cell>
          <cell r="K787" t="str">
            <v>艺术类</v>
          </cell>
          <cell r="L787" t="str">
            <v>设计类22-5</v>
          </cell>
        </row>
        <row r="788">
          <cell r="C788" t="str">
            <v>221401518</v>
          </cell>
          <cell r="D788" t="str">
            <v>GuanXueHan</v>
          </cell>
          <cell r="E788" t="str">
            <v/>
          </cell>
          <cell r="F788" t="str">
            <v>女</v>
          </cell>
          <cell r="G788" t="str">
            <v>普通本科生</v>
          </cell>
          <cell r="H788" t="str">
            <v>艺术设计学院</v>
          </cell>
          <cell r="I788" t="str">
            <v>15058-16</v>
          </cell>
          <cell r="J788" t="str">
            <v>艺术类</v>
          </cell>
          <cell r="K788" t="str">
            <v>艺术类</v>
          </cell>
          <cell r="L788" t="str">
            <v>设计类22-5</v>
          </cell>
        </row>
        <row r="789">
          <cell r="C789" t="str">
            <v>221401519</v>
          </cell>
          <cell r="D789" t="str">
            <v>FengKe</v>
          </cell>
          <cell r="E789" t="str">
            <v/>
          </cell>
          <cell r="F789" t="str">
            <v>女</v>
          </cell>
          <cell r="G789" t="str">
            <v>普通本科生</v>
          </cell>
          <cell r="H789" t="str">
            <v>艺术设计学院</v>
          </cell>
          <cell r="I789" t="str">
            <v>15058-16</v>
          </cell>
          <cell r="J789" t="str">
            <v>艺术类</v>
          </cell>
          <cell r="K789" t="str">
            <v>艺术类</v>
          </cell>
          <cell r="L789" t="str">
            <v>设计类22-5</v>
          </cell>
        </row>
        <row r="790">
          <cell r="C790" t="str">
            <v>221401520</v>
          </cell>
          <cell r="D790" t="str">
            <v>YangFuRong</v>
          </cell>
          <cell r="E790" t="str">
            <v/>
          </cell>
          <cell r="F790" t="str">
            <v>女</v>
          </cell>
          <cell r="G790" t="str">
            <v>普通本科生</v>
          </cell>
          <cell r="H790" t="str">
            <v>艺术设计学院</v>
          </cell>
          <cell r="I790" t="str">
            <v>15058-16</v>
          </cell>
          <cell r="J790" t="str">
            <v>艺术类</v>
          </cell>
          <cell r="K790" t="str">
            <v>艺术类</v>
          </cell>
          <cell r="L790" t="str">
            <v>设计类22-5</v>
          </cell>
        </row>
        <row r="791">
          <cell r="C791" t="str">
            <v>221401521</v>
          </cell>
          <cell r="D791" t="str">
            <v>DaiJiaTong</v>
          </cell>
          <cell r="E791" t="str">
            <v/>
          </cell>
          <cell r="F791" t="str">
            <v>女</v>
          </cell>
          <cell r="G791" t="str">
            <v>普通本科生</v>
          </cell>
          <cell r="H791" t="str">
            <v>艺术设计学院</v>
          </cell>
          <cell r="I791" t="str">
            <v>15058-16</v>
          </cell>
          <cell r="J791" t="str">
            <v>艺术类</v>
          </cell>
          <cell r="K791" t="str">
            <v>艺术类</v>
          </cell>
          <cell r="L791" t="str">
            <v>设计类22-5</v>
          </cell>
        </row>
        <row r="792">
          <cell r="C792" t="str">
            <v>221401522</v>
          </cell>
          <cell r="D792" t="str">
            <v>ZhangShiYang</v>
          </cell>
          <cell r="E792" t="str">
            <v/>
          </cell>
          <cell r="F792" t="str">
            <v>女</v>
          </cell>
          <cell r="G792" t="str">
            <v>普通本科生</v>
          </cell>
          <cell r="H792" t="str">
            <v>艺术设计学院</v>
          </cell>
          <cell r="I792" t="str">
            <v>15058-16</v>
          </cell>
          <cell r="J792" t="str">
            <v>艺术类</v>
          </cell>
          <cell r="K792" t="str">
            <v>艺术类</v>
          </cell>
          <cell r="L792" t="str">
            <v>设计类22-5</v>
          </cell>
        </row>
        <row r="793">
          <cell r="C793" t="str">
            <v>221401523</v>
          </cell>
          <cell r="D793" t="str">
            <v>HeTianYuan</v>
          </cell>
          <cell r="E793" t="str">
            <v/>
          </cell>
          <cell r="F793" t="str">
            <v>女</v>
          </cell>
          <cell r="G793" t="str">
            <v>普通本科生</v>
          </cell>
          <cell r="H793" t="str">
            <v>艺术设计学院</v>
          </cell>
          <cell r="I793" t="str">
            <v>15058-16</v>
          </cell>
          <cell r="J793" t="str">
            <v>艺术类</v>
          </cell>
          <cell r="K793" t="str">
            <v>艺术类</v>
          </cell>
          <cell r="L793" t="str">
            <v>设计类22-5</v>
          </cell>
        </row>
        <row r="794">
          <cell r="C794" t="str">
            <v>221401524</v>
          </cell>
          <cell r="D794" t="str">
            <v>BaoXinRan</v>
          </cell>
          <cell r="E794" t="str">
            <v/>
          </cell>
          <cell r="F794" t="str">
            <v>女</v>
          </cell>
          <cell r="G794" t="str">
            <v>普通本科生</v>
          </cell>
          <cell r="H794" t="str">
            <v>艺术设计学院</v>
          </cell>
          <cell r="I794" t="str">
            <v>15058-16</v>
          </cell>
          <cell r="J794" t="str">
            <v>艺术类</v>
          </cell>
          <cell r="K794" t="str">
            <v>艺术类</v>
          </cell>
          <cell r="L794" t="str">
            <v>设计类22-5</v>
          </cell>
        </row>
        <row r="795">
          <cell r="C795" t="str">
            <v>221401525</v>
          </cell>
          <cell r="D795" t="str">
            <v>XuLuYe</v>
          </cell>
          <cell r="E795" t="str">
            <v/>
          </cell>
          <cell r="F795" t="str">
            <v>女</v>
          </cell>
          <cell r="G795" t="str">
            <v>普通本科生</v>
          </cell>
          <cell r="H795" t="str">
            <v>艺术设计学院</v>
          </cell>
          <cell r="I795" t="str">
            <v>15058-16</v>
          </cell>
          <cell r="J795" t="str">
            <v>艺术类</v>
          </cell>
          <cell r="K795" t="str">
            <v>艺术类</v>
          </cell>
          <cell r="L795" t="str">
            <v>设计类22-5</v>
          </cell>
        </row>
        <row r="796">
          <cell r="C796" t="str">
            <v>221401526</v>
          </cell>
          <cell r="D796" t="str">
            <v>LiChenXi</v>
          </cell>
          <cell r="E796" t="str">
            <v/>
          </cell>
          <cell r="F796" t="str">
            <v>女</v>
          </cell>
          <cell r="G796" t="str">
            <v>普通本科生</v>
          </cell>
          <cell r="H796" t="str">
            <v>艺术设计学院</v>
          </cell>
          <cell r="I796" t="str">
            <v>15058-16</v>
          </cell>
          <cell r="J796" t="str">
            <v>艺术类</v>
          </cell>
          <cell r="K796" t="str">
            <v>艺术类</v>
          </cell>
          <cell r="L796" t="str">
            <v>设计类22-5</v>
          </cell>
        </row>
        <row r="797">
          <cell r="C797" t="str">
            <v>221401527</v>
          </cell>
          <cell r="D797" t="str">
            <v>DiaoYuJie</v>
          </cell>
          <cell r="E797" t="str">
            <v/>
          </cell>
          <cell r="F797" t="str">
            <v>女</v>
          </cell>
          <cell r="G797" t="str">
            <v>普通本科生</v>
          </cell>
          <cell r="H797" t="str">
            <v>艺术设计学院</v>
          </cell>
          <cell r="I797" t="str">
            <v>15058-16</v>
          </cell>
          <cell r="J797" t="str">
            <v>艺术类</v>
          </cell>
          <cell r="K797" t="str">
            <v>艺术类</v>
          </cell>
          <cell r="L797" t="str">
            <v>设计类22-5</v>
          </cell>
        </row>
        <row r="798">
          <cell r="C798" t="str">
            <v>221401528</v>
          </cell>
          <cell r="D798" t="str">
            <v>ZhangHanWen</v>
          </cell>
          <cell r="E798" t="str">
            <v/>
          </cell>
          <cell r="F798" t="str">
            <v>女</v>
          </cell>
          <cell r="G798" t="str">
            <v>普通本科生</v>
          </cell>
          <cell r="H798" t="str">
            <v>艺术设计学院</v>
          </cell>
          <cell r="I798" t="str">
            <v>15058-16</v>
          </cell>
          <cell r="J798" t="str">
            <v>艺术类</v>
          </cell>
          <cell r="K798" t="str">
            <v>艺术类</v>
          </cell>
          <cell r="L798" t="str">
            <v>设计类22-5</v>
          </cell>
        </row>
        <row r="799">
          <cell r="C799" t="str">
            <v>221401529</v>
          </cell>
          <cell r="D799" t="str">
            <v>DengXinRu</v>
          </cell>
          <cell r="E799" t="str">
            <v/>
          </cell>
          <cell r="F799" t="str">
            <v>女</v>
          </cell>
          <cell r="G799" t="str">
            <v>普通本科生</v>
          </cell>
          <cell r="H799" t="str">
            <v>艺术设计学院</v>
          </cell>
          <cell r="I799" t="str">
            <v>15058-16</v>
          </cell>
          <cell r="J799" t="str">
            <v>艺术类</v>
          </cell>
          <cell r="K799" t="str">
            <v>艺术类</v>
          </cell>
          <cell r="L799" t="str">
            <v>设计类22-5</v>
          </cell>
        </row>
        <row r="800">
          <cell r="C800" t="str">
            <v>221401530</v>
          </cell>
          <cell r="D800" t="str">
            <v>GuanYiNing</v>
          </cell>
          <cell r="E800" t="str">
            <v/>
          </cell>
          <cell r="F800" t="str">
            <v>女</v>
          </cell>
          <cell r="G800" t="str">
            <v>普通本科生</v>
          </cell>
          <cell r="H800" t="str">
            <v>艺术设计学院</v>
          </cell>
          <cell r="I800" t="str">
            <v>15058-16</v>
          </cell>
          <cell r="J800" t="str">
            <v>艺术类</v>
          </cell>
          <cell r="K800" t="str">
            <v>艺术类</v>
          </cell>
          <cell r="L800" t="str">
            <v>设计类22-5</v>
          </cell>
        </row>
        <row r="801">
          <cell r="C801" t="str">
            <v>221401601</v>
          </cell>
          <cell r="D801" t="str">
            <v>WangWuHong</v>
          </cell>
          <cell r="E801" t="str">
            <v/>
          </cell>
          <cell r="F801" t="str">
            <v>男</v>
          </cell>
          <cell r="G801" t="str">
            <v>普通本科生</v>
          </cell>
          <cell r="H801" t="str">
            <v>艺术设计学院</v>
          </cell>
          <cell r="I801" t="str">
            <v>15058-16</v>
          </cell>
          <cell r="J801" t="str">
            <v>艺术类</v>
          </cell>
          <cell r="K801" t="str">
            <v>艺术类</v>
          </cell>
          <cell r="L801" t="str">
            <v>设计类22-6</v>
          </cell>
        </row>
        <row r="802">
          <cell r="C802" t="str">
            <v>221401602</v>
          </cell>
          <cell r="D802" t="str">
            <v>GaoMingYu</v>
          </cell>
          <cell r="E802" t="str">
            <v/>
          </cell>
          <cell r="F802" t="str">
            <v>男</v>
          </cell>
          <cell r="G802" t="str">
            <v>普通本科生</v>
          </cell>
          <cell r="H802" t="str">
            <v>艺术设计学院</v>
          </cell>
          <cell r="I802" t="str">
            <v>15058-16</v>
          </cell>
          <cell r="J802" t="str">
            <v>艺术类</v>
          </cell>
          <cell r="K802" t="str">
            <v>艺术类</v>
          </cell>
          <cell r="L802" t="str">
            <v>设计类22-6</v>
          </cell>
        </row>
        <row r="803">
          <cell r="C803" t="str">
            <v>221401603</v>
          </cell>
          <cell r="D803" t="str">
            <v>WuHongYan</v>
          </cell>
          <cell r="E803" t="str">
            <v/>
          </cell>
          <cell r="F803" t="str">
            <v>男</v>
          </cell>
          <cell r="G803" t="str">
            <v>普通本科生</v>
          </cell>
          <cell r="H803" t="str">
            <v>艺术设计学院</v>
          </cell>
          <cell r="I803" t="str">
            <v>15058-16</v>
          </cell>
          <cell r="J803" t="str">
            <v>艺术类</v>
          </cell>
          <cell r="K803" t="str">
            <v>艺术类</v>
          </cell>
          <cell r="L803" t="str">
            <v>设计类22-6</v>
          </cell>
        </row>
        <row r="804">
          <cell r="C804" t="str">
            <v>221401604</v>
          </cell>
          <cell r="D804" t="str">
            <v>MaWangChi</v>
          </cell>
          <cell r="E804" t="str">
            <v/>
          </cell>
          <cell r="F804" t="str">
            <v>男</v>
          </cell>
          <cell r="G804" t="str">
            <v>普通本科生</v>
          </cell>
          <cell r="H804" t="str">
            <v>艺术设计学院</v>
          </cell>
          <cell r="I804" t="str">
            <v>15058-16</v>
          </cell>
          <cell r="J804" t="str">
            <v>艺术类</v>
          </cell>
          <cell r="K804" t="str">
            <v>艺术类</v>
          </cell>
          <cell r="L804" t="str">
            <v>设计类22-6</v>
          </cell>
        </row>
        <row r="805">
          <cell r="C805" t="str">
            <v>221401605</v>
          </cell>
          <cell r="D805" t="str">
            <v>GuanBoWen</v>
          </cell>
          <cell r="E805" t="str">
            <v/>
          </cell>
          <cell r="F805" t="str">
            <v>男</v>
          </cell>
          <cell r="G805" t="str">
            <v>普通本科生</v>
          </cell>
          <cell r="H805" t="str">
            <v>艺术设计学院</v>
          </cell>
          <cell r="I805" t="str">
            <v>15058-16</v>
          </cell>
          <cell r="J805" t="str">
            <v>艺术类</v>
          </cell>
          <cell r="K805" t="str">
            <v>艺术类</v>
          </cell>
          <cell r="L805" t="str">
            <v>设计类22-6</v>
          </cell>
        </row>
        <row r="806">
          <cell r="C806" t="str">
            <v>221401606</v>
          </cell>
          <cell r="D806" t="str">
            <v>PeiChenYang</v>
          </cell>
          <cell r="E806" t="str">
            <v/>
          </cell>
          <cell r="F806" t="str">
            <v>男</v>
          </cell>
          <cell r="G806" t="str">
            <v>普通本科生</v>
          </cell>
          <cell r="H806" t="str">
            <v>艺术设计学院</v>
          </cell>
          <cell r="I806" t="str">
            <v>15058-16</v>
          </cell>
          <cell r="J806" t="str">
            <v>艺术类</v>
          </cell>
          <cell r="K806" t="str">
            <v>艺术类</v>
          </cell>
          <cell r="L806" t="str">
            <v>设计类22-6</v>
          </cell>
        </row>
        <row r="807">
          <cell r="C807" t="str">
            <v>221401607</v>
          </cell>
          <cell r="D807" t="str">
            <v>JiangGuangHao</v>
          </cell>
          <cell r="E807" t="str">
            <v/>
          </cell>
          <cell r="F807" t="str">
            <v>男</v>
          </cell>
          <cell r="G807" t="str">
            <v>普通本科生</v>
          </cell>
          <cell r="H807" t="str">
            <v>艺术设计学院</v>
          </cell>
          <cell r="I807" t="str">
            <v>15058-16</v>
          </cell>
          <cell r="J807" t="str">
            <v>艺术类</v>
          </cell>
          <cell r="K807" t="str">
            <v>艺术类</v>
          </cell>
          <cell r="L807" t="str">
            <v>设计类22-6</v>
          </cell>
        </row>
        <row r="808">
          <cell r="C808" t="str">
            <v>221401608</v>
          </cell>
          <cell r="D808" t="str">
            <v>FanGengJie</v>
          </cell>
          <cell r="E808" t="str">
            <v/>
          </cell>
          <cell r="F808" t="str">
            <v>女</v>
          </cell>
          <cell r="G808" t="str">
            <v>普通本科生</v>
          </cell>
          <cell r="H808" t="str">
            <v>艺术设计学院</v>
          </cell>
          <cell r="I808" t="str">
            <v>15058-16</v>
          </cell>
          <cell r="J808" t="str">
            <v>艺术类</v>
          </cell>
          <cell r="K808" t="str">
            <v>艺术类</v>
          </cell>
          <cell r="L808" t="str">
            <v>设计类22-6</v>
          </cell>
        </row>
        <row r="809">
          <cell r="C809" t="str">
            <v>221401609</v>
          </cell>
          <cell r="D809" t="str">
            <v>CaiYiXin</v>
          </cell>
          <cell r="E809" t="str">
            <v/>
          </cell>
          <cell r="F809" t="str">
            <v>女</v>
          </cell>
          <cell r="G809" t="str">
            <v>普通本科生</v>
          </cell>
          <cell r="H809" t="str">
            <v>艺术设计学院</v>
          </cell>
          <cell r="I809" t="str">
            <v>15058-16</v>
          </cell>
          <cell r="J809" t="str">
            <v>艺术类</v>
          </cell>
          <cell r="K809" t="str">
            <v>艺术类</v>
          </cell>
          <cell r="L809" t="str">
            <v>设计类22-6</v>
          </cell>
        </row>
        <row r="810">
          <cell r="C810" t="str">
            <v>221401610</v>
          </cell>
          <cell r="D810" t="str">
            <v>ZhouZhiXuan</v>
          </cell>
          <cell r="E810" t="str">
            <v/>
          </cell>
          <cell r="F810" t="str">
            <v>女</v>
          </cell>
          <cell r="G810" t="str">
            <v>普通本科生</v>
          </cell>
          <cell r="H810" t="str">
            <v>艺术设计学院</v>
          </cell>
          <cell r="I810" t="str">
            <v>15058-16</v>
          </cell>
          <cell r="J810" t="str">
            <v>艺术类</v>
          </cell>
          <cell r="K810" t="str">
            <v>艺术类</v>
          </cell>
          <cell r="L810" t="str">
            <v>设计类22-6</v>
          </cell>
        </row>
        <row r="811">
          <cell r="C811" t="str">
            <v>221401611</v>
          </cell>
          <cell r="D811" t="str">
            <v>LianWanJie</v>
          </cell>
          <cell r="E811" t="str">
            <v/>
          </cell>
          <cell r="F811" t="str">
            <v>女</v>
          </cell>
          <cell r="G811" t="str">
            <v>普通本科生</v>
          </cell>
          <cell r="H811" t="str">
            <v>艺术设计学院</v>
          </cell>
          <cell r="I811" t="str">
            <v>15058-16</v>
          </cell>
          <cell r="J811" t="str">
            <v>艺术类</v>
          </cell>
          <cell r="K811" t="str">
            <v>艺术类</v>
          </cell>
          <cell r="L811" t="str">
            <v>设计类22-6</v>
          </cell>
        </row>
        <row r="812">
          <cell r="C812" t="str">
            <v>221401612</v>
          </cell>
          <cell r="D812" t="str">
            <v>XuYiShu</v>
          </cell>
          <cell r="E812" t="str">
            <v/>
          </cell>
          <cell r="F812" t="str">
            <v>女</v>
          </cell>
          <cell r="G812" t="str">
            <v>普通本科生</v>
          </cell>
          <cell r="H812" t="str">
            <v>艺术设计学院</v>
          </cell>
          <cell r="I812" t="str">
            <v>15058-16</v>
          </cell>
          <cell r="J812" t="str">
            <v>艺术类</v>
          </cell>
          <cell r="K812" t="str">
            <v>艺术类</v>
          </cell>
          <cell r="L812" t="str">
            <v>设计类22-6</v>
          </cell>
        </row>
        <row r="813">
          <cell r="C813" t="str">
            <v>221401613</v>
          </cell>
          <cell r="D813" t="str">
            <v>GongHaiMeng</v>
          </cell>
          <cell r="E813" t="str">
            <v/>
          </cell>
          <cell r="F813" t="str">
            <v>女</v>
          </cell>
          <cell r="G813" t="str">
            <v>普通本科生</v>
          </cell>
          <cell r="H813" t="str">
            <v>艺术设计学院</v>
          </cell>
          <cell r="I813" t="str">
            <v>15058-16</v>
          </cell>
          <cell r="J813" t="str">
            <v>艺术类</v>
          </cell>
          <cell r="K813" t="str">
            <v>艺术类</v>
          </cell>
          <cell r="L813" t="str">
            <v>设计类22-6</v>
          </cell>
        </row>
        <row r="814">
          <cell r="C814" t="str">
            <v>221401614</v>
          </cell>
          <cell r="D814" t="str">
            <v>MengLingJing</v>
          </cell>
          <cell r="E814" t="str">
            <v/>
          </cell>
          <cell r="F814" t="str">
            <v>女</v>
          </cell>
          <cell r="G814" t="str">
            <v>普通本科生</v>
          </cell>
          <cell r="H814" t="str">
            <v>艺术设计学院</v>
          </cell>
          <cell r="I814" t="str">
            <v>15058-16</v>
          </cell>
          <cell r="J814" t="str">
            <v>艺术类</v>
          </cell>
          <cell r="K814" t="str">
            <v>艺术类</v>
          </cell>
          <cell r="L814" t="str">
            <v>设计类22-6</v>
          </cell>
        </row>
        <row r="815">
          <cell r="C815" t="str">
            <v>221401615</v>
          </cell>
          <cell r="D815" t="str">
            <v>BianRui</v>
          </cell>
          <cell r="E815" t="str">
            <v/>
          </cell>
          <cell r="F815" t="str">
            <v>女</v>
          </cell>
          <cell r="G815" t="str">
            <v>普通本科生</v>
          </cell>
          <cell r="H815" t="str">
            <v>艺术设计学院</v>
          </cell>
          <cell r="I815" t="str">
            <v>15058-16</v>
          </cell>
          <cell r="J815" t="str">
            <v>艺术类</v>
          </cell>
          <cell r="K815" t="str">
            <v>艺术类</v>
          </cell>
          <cell r="L815" t="str">
            <v>设计类22-6</v>
          </cell>
        </row>
        <row r="816">
          <cell r="C816" t="str">
            <v>221401616</v>
          </cell>
          <cell r="D816" t="str">
            <v>HeTangYue</v>
          </cell>
          <cell r="E816" t="str">
            <v/>
          </cell>
          <cell r="F816" t="str">
            <v>女</v>
          </cell>
          <cell r="G816" t="str">
            <v>普通本科生</v>
          </cell>
          <cell r="H816" t="str">
            <v>艺术设计学院</v>
          </cell>
          <cell r="I816" t="str">
            <v>15058-16</v>
          </cell>
          <cell r="J816" t="str">
            <v>艺术类</v>
          </cell>
          <cell r="K816" t="str">
            <v>艺术类</v>
          </cell>
          <cell r="L816" t="str">
            <v>设计类22-6</v>
          </cell>
        </row>
        <row r="817">
          <cell r="C817" t="str">
            <v>221401617</v>
          </cell>
          <cell r="D817" t="str">
            <v>ChuXiaoYuan</v>
          </cell>
          <cell r="E817" t="str">
            <v/>
          </cell>
          <cell r="F817" t="str">
            <v>女</v>
          </cell>
          <cell r="G817" t="str">
            <v>普通本科生</v>
          </cell>
          <cell r="H817" t="str">
            <v>艺术设计学院</v>
          </cell>
          <cell r="I817" t="str">
            <v>15058-16</v>
          </cell>
          <cell r="J817" t="str">
            <v>艺术类</v>
          </cell>
          <cell r="K817" t="str">
            <v>艺术类</v>
          </cell>
          <cell r="L817" t="str">
            <v>设计类22-6</v>
          </cell>
        </row>
        <row r="818">
          <cell r="C818" t="str">
            <v>221401618</v>
          </cell>
          <cell r="D818" t="str">
            <v>ChenSiWei</v>
          </cell>
          <cell r="E818" t="str">
            <v/>
          </cell>
          <cell r="F818" t="str">
            <v>女</v>
          </cell>
          <cell r="G818" t="str">
            <v>普通本科生</v>
          </cell>
          <cell r="H818" t="str">
            <v>艺术设计学院</v>
          </cell>
          <cell r="I818" t="str">
            <v>15058-16</v>
          </cell>
          <cell r="J818" t="str">
            <v>艺术类</v>
          </cell>
          <cell r="K818" t="str">
            <v>艺术类</v>
          </cell>
          <cell r="L818" t="str">
            <v>设计类22-6</v>
          </cell>
        </row>
        <row r="819">
          <cell r="C819" t="str">
            <v>221401619</v>
          </cell>
          <cell r="D819" t="str">
            <v>WangJing</v>
          </cell>
          <cell r="E819" t="str">
            <v/>
          </cell>
          <cell r="F819" t="str">
            <v>女</v>
          </cell>
          <cell r="G819" t="str">
            <v>普通本科生</v>
          </cell>
          <cell r="H819" t="str">
            <v>艺术设计学院</v>
          </cell>
          <cell r="I819" t="str">
            <v>15058-16</v>
          </cell>
          <cell r="J819" t="str">
            <v>艺术类</v>
          </cell>
          <cell r="K819" t="str">
            <v>艺术类</v>
          </cell>
          <cell r="L819" t="str">
            <v>设计类22-6</v>
          </cell>
        </row>
        <row r="820">
          <cell r="C820" t="str">
            <v>221401620</v>
          </cell>
          <cell r="D820" t="str">
            <v>XiaoFang</v>
          </cell>
          <cell r="E820" t="str">
            <v/>
          </cell>
          <cell r="F820" t="str">
            <v>女</v>
          </cell>
          <cell r="G820" t="str">
            <v>普通本科生</v>
          </cell>
          <cell r="H820" t="str">
            <v>艺术设计学院</v>
          </cell>
          <cell r="I820" t="str">
            <v>15058-16</v>
          </cell>
          <cell r="J820" t="str">
            <v>艺术类</v>
          </cell>
          <cell r="K820" t="str">
            <v>艺术类</v>
          </cell>
          <cell r="L820" t="str">
            <v>设计类22-6</v>
          </cell>
        </row>
        <row r="821">
          <cell r="C821" t="str">
            <v>221401621</v>
          </cell>
          <cell r="D821" t="str">
            <v>ZhangCan</v>
          </cell>
          <cell r="E821" t="str">
            <v/>
          </cell>
          <cell r="F821" t="str">
            <v>女</v>
          </cell>
          <cell r="G821" t="str">
            <v>普通本科生</v>
          </cell>
          <cell r="H821" t="str">
            <v>艺术设计学院</v>
          </cell>
          <cell r="I821" t="str">
            <v>15058-16</v>
          </cell>
          <cell r="J821" t="str">
            <v>艺术类</v>
          </cell>
          <cell r="K821" t="str">
            <v>艺术类</v>
          </cell>
          <cell r="L821" t="str">
            <v>设计类22-6</v>
          </cell>
        </row>
        <row r="822">
          <cell r="C822" t="str">
            <v>221401622</v>
          </cell>
          <cell r="D822" t="str">
            <v>BaoWenQing</v>
          </cell>
          <cell r="E822" t="str">
            <v/>
          </cell>
          <cell r="F822" t="str">
            <v>女</v>
          </cell>
          <cell r="G822" t="str">
            <v>普通本科生</v>
          </cell>
          <cell r="H822" t="str">
            <v>艺术设计学院</v>
          </cell>
          <cell r="I822" t="str">
            <v>15058-16</v>
          </cell>
          <cell r="J822" t="str">
            <v>艺术类</v>
          </cell>
          <cell r="K822" t="str">
            <v>艺术类</v>
          </cell>
          <cell r="L822" t="str">
            <v>设计类22-6</v>
          </cell>
        </row>
        <row r="823">
          <cell r="C823" t="str">
            <v>221401623</v>
          </cell>
          <cell r="D823" t="str">
            <v>CaoYi</v>
          </cell>
          <cell r="E823" t="str">
            <v/>
          </cell>
          <cell r="F823" t="str">
            <v>女</v>
          </cell>
          <cell r="G823" t="str">
            <v>普通本科生</v>
          </cell>
          <cell r="H823" t="str">
            <v>艺术设计学院</v>
          </cell>
          <cell r="I823" t="str">
            <v>15058-16</v>
          </cell>
          <cell r="J823" t="str">
            <v>艺术类</v>
          </cell>
          <cell r="K823" t="str">
            <v>艺术类</v>
          </cell>
          <cell r="L823" t="str">
            <v>设计类22-6</v>
          </cell>
        </row>
        <row r="824">
          <cell r="C824" t="str">
            <v>221401624</v>
          </cell>
          <cell r="D824" t="str">
            <v>FengWei</v>
          </cell>
          <cell r="E824" t="str">
            <v/>
          </cell>
          <cell r="F824" t="str">
            <v>女</v>
          </cell>
          <cell r="G824" t="str">
            <v>普通本科生</v>
          </cell>
          <cell r="H824" t="str">
            <v>艺术设计学院</v>
          </cell>
          <cell r="I824" t="str">
            <v>15058-16</v>
          </cell>
          <cell r="J824" t="str">
            <v>艺术类</v>
          </cell>
          <cell r="K824" t="str">
            <v>艺术类</v>
          </cell>
          <cell r="L824" t="str">
            <v>设计类22-6</v>
          </cell>
        </row>
        <row r="825">
          <cell r="C825" t="str">
            <v>221401625</v>
          </cell>
          <cell r="D825" t="str">
            <v>ZhangZhuoFei</v>
          </cell>
          <cell r="E825" t="str">
            <v/>
          </cell>
          <cell r="F825" t="str">
            <v>女</v>
          </cell>
          <cell r="G825" t="str">
            <v>普通本科生</v>
          </cell>
          <cell r="H825" t="str">
            <v>艺术设计学院</v>
          </cell>
          <cell r="I825" t="str">
            <v>15058-16</v>
          </cell>
          <cell r="J825" t="str">
            <v>艺术类</v>
          </cell>
          <cell r="K825" t="str">
            <v>艺术类</v>
          </cell>
          <cell r="L825" t="str">
            <v>设计类22-6</v>
          </cell>
        </row>
        <row r="826">
          <cell r="C826" t="str">
            <v>221401626</v>
          </cell>
          <cell r="D826" t="str">
            <v>HuJunTing</v>
          </cell>
          <cell r="E826" t="str">
            <v/>
          </cell>
          <cell r="F826" t="str">
            <v>女</v>
          </cell>
          <cell r="G826" t="str">
            <v>普通本科生</v>
          </cell>
          <cell r="H826" t="str">
            <v>艺术设计学院</v>
          </cell>
          <cell r="I826" t="str">
            <v>15058-16</v>
          </cell>
          <cell r="J826" t="str">
            <v>艺术类</v>
          </cell>
          <cell r="K826" t="str">
            <v>艺术类</v>
          </cell>
          <cell r="L826" t="str">
            <v>设计类22-6</v>
          </cell>
        </row>
        <row r="827">
          <cell r="C827" t="str">
            <v>221401627</v>
          </cell>
          <cell r="D827" t="str">
            <v>YangMoNan</v>
          </cell>
          <cell r="E827" t="str">
            <v/>
          </cell>
          <cell r="F827" t="str">
            <v>女</v>
          </cell>
          <cell r="G827" t="str">
            <v>普通本科生</v>
          </cell>
          <cell r="H827" t="str">
            <v>艺术设计学院</v>
          </cell>
          <cell r="I827" t="str">
            <v>15058-16</v>
          </cell>
          <cell r="J827" t="str">
            <v>艺术类</v>
          </cell>
          <cell r="K827" t="str">
            <v>艺术类</v>
          </cell>
          <cell r="L827" t="str">
            <v>设计类22-6</v>
          </cell>
        </row>
        <row r="828">
          <cell r="C828" t="str">
            <v>221401628</v>
          </cell>
          <cell r="D828" t="str">
            <v>HuoYuYao</v>
          </cell>
          <cell r="E828" t="str">
            <v/>
          </cell>
          <cell r="F828" t="str">
            <v>女</v>
          </cell>
          <cell r="G828" t="str">
            <v>普通本科生</v>
          </cell>
          <cell r="H828" t="str">
            <v>艺术设计学院</v>
          </cell>
          <cell r="I828" t="str">
            <v>15058-16</v>
          </cell>
          <cell r="J828" t="str">
            <v>艺术类</v>
          </cell>
          <cell r="K828" t="str">
            <v>艺术类</v>
          </cell>
          <cell r="L828" t="str">
            <v>设计类22-6</v>
          </cell>
        </row>
        <row r="829">
          <cell r="C829" t="str">
            <v>221401629</v>
          </cell>
          <cell r="D829" t="str">
            <v>GuoZiYan</v>
          </cell>
          <cell r="E829" t="str">
            <v/>
          </cell>
          <cell r="F829" t="str">
            <v>女</v>
          </cell>
          <cell r="G829" t="str">
            <v>普通本科生</v>
          </cell>
          <cell r="H829" t="str">
            <v>艺术设计学院</v>
          </cell>
          <cell r="I829" t="str">
            <v>15058-16</v>
          </cell>
          <cell r="J829" t="str">
            <v>艺术类</v>
          </cell>
          <cell r="K829" t="str">
            <v>艺术类</v>
          </cell>
          <cell r="L829" t="str">
            <v>设计类22-6</v>
          </cell>
        </row>
        <row r="830">
          <cell r="C830" t="str">
            <v>221401630</v>
          </cell>
          <cell r="D830" t="str">
            <v>ChenXinYi</v>
          </cell>
          <cell r="E830" t="str">
            <v/>
          </cell>
          <cell r="F830" t="str">
            <v>女</v>
          </cell>
          <cell r="G830" t="str">
            <v>普通本科生</v>
          </cell>
          <cell r="H830" t="str">
            <v>艺术设计学院</v>
          </cell>
          <cell r="I830" t="str">
            <v>15058-16</v>
          </cell>
          <cell r="J830" t="str">
            <v>艺术类</v>
          </cell>
          <cell r="K830" t="str">
            <v>艺术类</v>
          </cell>
          <cell r="L830" t="str">
            <v>设计类22-6</v>
          </cell>
        </row>
        <row r="831">
          <cell r="C831" t="str">
            <v>221406101</v>
          </cell>
          <cell r="D831" t="str">
            <v>WangZiFei</v>
          </cell>
          <cell r="E831" t="str">
            <v/>
          </cell>
          <cell r="F831" t="str">
            <v>男</v>
          </cell>
          <cell r="G831" t="str">
            <v>普通本科生</v>
          </cell>
          <cell r="H831" t="str">
            <v>艺术设计学院</v>
          </cell>
          <cell r="I831" t="str">
            <v>21001</v>
          </cell>
          <cell r="J831" t="str">
            <v>动画</v>
          </cell>
          <cell r="K831" t="str">
            <v>动画</v>
          </cell>
          <cell r="L831" t="str">
            <v>动画22</v>
          </cell>
        </row>
        <row r="832">
          <cell r="C832" t="str">
            <v>221406102</v>
          </cell>
          <cell r="D832" t="str">
            <v>ZhangYangYang</v>
          </cell>
          <cell r="E832" t="str">
            <v/>
          </cell>
          <cell r="F832" t="str">
            <v>男</v>
          </cell>
          <cell r="G832" t="str">
            <v>普通本科生</v>
          </cell>
          <cell r="H832" t="str">
            <v>艺术设计学院</v>
          </cell>
          <cell r="I832" t="str">
            <v>21001</v>
          </cell>
          <cell r="J832" t="str">
            <v>动画</v>
          </cell>
          <cell r="K832" t="str">
            <v>动画</v>
          </cell>
          <cell r="L832" t="str">
            <v>动画22</v>
          </cell>
        </row>
        <row r="833">
          <cell r="C833" t="str">
            <v>221406103</v>
          </cell>
          <cell r="D833" t="str">
            <v>LongYue</v>
          </cell>
          <cell r="E833" t="str">
            <v/>
          </cell>
          <cell r="F833" t="str">
            <v>男</v>
          </cell>
          <cell r="G833" t="str">
            <v>普通本科生</v>
          </cell>
          <cell r="H833" t="str">
            <v>艺术设计学院</v>
          </cell>
          <cell r="I833" t="str">
            <v>21001</v>
          </cell>
          <cell r="J833" t="str">
            <v>动画</v>
          </cell>
          <cell r="K833" t="str">
            <v>动画</v>
          </cell>
          <cell r="L833" t="str">
            <v>动画22</v>
          </cell>
        </row>
        <row r="834">
          <cell r="C834" t="str">
            <v>221406104</v>
          </cell>
          <cell r="D834" t="str">
            <v>ChenYuHang</v>
          </cell>
          <cell r="E834" t="str">
            <v/>
          </cell>
          <cell r="F834" t="str">
            <v>男</v>
          </cell>
          <cell r="G834" t="str">
            <v>普通本科生</v>
          </cell>
          <cell r="H834" t="str">
            <v>艺术设计学院</v>
          </cell>
          <cell r="I834" t="str">
            <v>21001</v>
          </cell>
          <cell r="J834" t="str">
            <v>动画</v>
          </cell>
          <cell r="K834" t="str">
            <v>动画</v>
          </cell>
          <cell r="L834" t="str">
            <v>动画22</v>
          </cell>
        </row>
        <row r="835">
          <cell r="C835" t="str">
            <v>221406105</v>
          </cell>
          <cell r="D835" t="str">
            <v>TongXuLin</v>
          </cell>
          <cell r="E835" t="str">
            <v/>
          </cell>
          <cell r="F835" t="str">
            <v>女</v>
          </cell>
          <cell r="G835" t="str">
            <v>普通本科生</v>
          </cell>
          <cell r="H835" t="str">
            <v>艺术设计学院</v>
          </cell>
          <cell r="I835" t="str">
            <v>21001</v>
          </cell>
          <cell r="J835" t="str">
            <v>动画</v>
          </cell>
          <cell r="K835" t="str">
            <v>动画</v>
          </cell>
          <cell r="L835" t="str">
            <v>动画22</v>
          </cell>
        </row>
        <row r="836">
          <cell r="C836" t="str">
            <v>221406106</v>
          </cell>
          <cell r="D836" t="str">
            <v>WangXinYue</v>
          </cell>
          <cell r="E836" t="str">
            <v/>
          </cell>
          <cell r="F836" t="str">
            <v>女</v>
          </cell>
          <cell r="G836" t="str">
            <v>普通本科生</v>
          </cell>
          <cell r="H836" t="str">
            <v>艺术设计学院</v>
          </cell>
          <cell r="I836" t="str">
            <v>21001</v>
          </cell>
          <cell r="J836" t="str">
            <v>动画</v>
          </cell>
          <cell r="K836" t="str">
            <v>动画</v>
          </cell>
          <cell r="L836" t="str">
            <v>动画22</v>
          </cell>
        </row>
        <row r="837">
          <cell r="C837" t="str">
            <v>221406107</v>
          </cell>
          <cell r="D837" t="str">
            <v>ChenQin</v>
          </cell>
          <cell r="E837" t="str">
            <v/>
          </cell>
          <cell r="F837" t="str">
            <v>女</v>
          </cell>
          <cell r="G837" t="str">
            <v>普通本科生</v>
          </cell>
          <cell r="H837" t="str">
            <v>艺术设计学院</v>
          </cell>
          <cell r="I837" t="str">
            <v>21001</v>
          </cell>
          <cell r="J837" t="str">
            <v>动画</v>
          </cell>
          <cell r="K837" t="str">
            <v>动画</v>
          </cell>
          <cell r="L837" t="str">
            <v>动画22</v>
          </cell>
        </row>
        <row r="838">
          <cell r="C838" t="str">
            <v>221406108</v>
          </cell>
          <cell r="D838" t="str">
            <v>GuoRuiSi</v>
          </cell>
          <cell r="E838" t="str">
            <v/>
          </cell>
          <cell r="F838" t="str">
            <v>女</v>
          </cell>
          <cell r="G838" t="str">
            <v>普通本科生</v>
          </cell>
          <cell r="H838" t="str">
            <v>艺术设计学院</v>
          </cell>
          <cell r="I838" t="str">
            <v>21001</v>
          </cell>
          <cell r="J838" t="str">
            <v>动画</v>
          </cell>
          <cell r="K838" t="str">
            <v>动画</v>
          </cell>
          <cell r="L838" t="str">
            <v>动画22</v>
          </cell>
        </row>
        <row r="839">
          <cell r="C839" t="str">
            <v>221406110</v>
          </cell>
          <cell r="D839" t="str">
            <v>LiYueYing</v>
          </cell>
          <cell r="E839" t="str">
            <v/>
          </cell>
          <cell r="F839" t="str">
            <v>女</v>
          </cell>
          <cell r="G839" t="str">
            <v>普通本科生</v>
          </cell>
          <cell r="H839" t="str">
            <v>艺术设计学院</v>
          </cell>
          <cell r="I839" t="str">
            <v>21001</v>
          </cell>
          <cell r="J839" t="str">
            <v>动画</v>
          </cell>
          <cell r="K839" t="str">
            <v>动画</v>
          </cell>
          <cell r="L839" t="str">
            <v>动画22</v>
          </cell>
        </row>
        <row r="840">
          <cell r="C840" t="str">
            <v>221406111</v>
          </cell>
          <cell r="D840" t="str">
            <v>HaiRiHan</v>
          </cell>
          <cell r="E840" t="str">
            <v/>
          </cell>
          <cell r="F840" t="str">
            <v>女</v>
          </cell>
          <cell r="G840" t="str">
            <v>普通本科生</v>
          </cell>
          <cell r="H840" t="str">
            <v>艺术设计学院</v>
          </cell>
          <cell r="I840" t="str">
            <v>21001</v>
          </cell>
          <cell r="J840" t="str">
            <v>动画</v>
          </cell>
          <cell r="K840" t="str">
            <v>动画</v>
          </cell>
          <cell r="L840" t="str">
            <v>动画22</v>
          </cell>
        </row>
        <row r="841">
          <cell r="C841" t="str">
            <v>221406112</v>
          </cell>
          <cell r="D841" t="str">
            <v>HaoXinYu</v>
          </cell>
          <cell r="E841" t="str">
            <v/>
          </cell>
          <cell r="F841" t="str">
            <v>女</v>
          </cell>
          <cell r="G841" t="str">
            <v>普通本科生</v>
          </cell>
          <cell r="H841" t="str">
            <v>艺术设计学院</v>
          </cell>
          <cell r="I841" t="str">
            <v>21001</v>
          </cell>
          <cell r="J841" t="str">
            <v>动画</v>
          </cell>
          <cell r="K841" t="str">
            <v>动画</v>
          </cell>
          <cell r="L841" t="str">
            <v>动画22</v>
          </cell>
        </row>
        <row r="842">
          <cell r="C842" t="str">
            <v>221406113</v>
          </cell>
          <cell r="D842" t="str">
            <v>SongMeiAng</v>
          </cell>
          <cell r="E842" t="str">
            <v/>
          </cell>
          <cell r="F842" t="str">
            <v>女</v>
          </cell>
          <cell r="G842" t="str">
            <v>普通本科生</v>
          </cell>
          <cell r="H842" t="str">
            <v>艺术设计学院</v>
          </cell>
          <cell r="I842" t="str">
            <v>21001</v>
          </cell>
          <cell r="J842" t="str">
            <v>动画</v>
          </cell>
          <cell r="K842" t="str">
            <v>动画</v>
          </cell>
          <cell r="L842" t="str">
            <v>动画22</v>
          </cell>
        </row>
        <row r="843">
          <cell r="C843" t="str">
            <v>221406114</v>
          </cell>
          <cell r="D843" t="str">
            <v>YangXinNian</v>
          </cell>
          <cell r="E843" t="str">
            <v/>
          </cell>
          <cell r="F843" t="str">
            <v>女</v>
          </cell>
          <cell r="G843" t="str">
            <v>普通本科生</v>
          </cell>
          <cell r="H843" t="str">
            <v>艺术设计学院</v>
          </cell>
          <cell r="I843" t="str">
            <v>21001</v>
          </cell>
          <cell r="J843" t="str">
            <v>动画</v>
          </cell>
          <cell r="K843" t="str">
            <v>动画</v>
          </cell>
          <cell r="L843" t="str">
            <v>动画22</v>
          </cell>
        </row>
        <row r="844">
          <cell r="C844" t="str">
            <v>221406115</v>
          </cell>
          <cell r="D844" t="str">
            <v>YuanYuan</v>
          </cell>
          <cell r="E844" t="str">
            <v/>
          </cell>
          <cell r="F844" t="str">
            <v>女</v>
          </cell>
          <cell r="G844" t="str">
            <v>普通本科生</v>
          </cell>
          <cell r="H844" t="str">
            <v>艺术设计学院</v>
          </cell>
          <cell r="I844" t="str">
            <v>21001</v>
          </cell>
          <cell r="J844" t="str">
            <v>动画</v>
          </cell>
          <cell r="K844" t="str">
            <v>动画</v>
          </cell>
          <cell r="L844" t="str">
            <v>动画22</v>
          </cell>
        </row>
        <row r="845">
          <cell r="C845" t="str">
            <v>221406116</v>
          </cell>
          <cell r="D845" t="str">
            <v>YuanMiao</v>
          </cell>
          <cell r="E845" t="str">
            <v/>
          </cell>
          <cell r="F845" t="str">
            <v>女</v>
          </cell>
          <cell r="G845" t="str">
            <v>普通本科生</v>
          </cell>
          <cell r="H845" t="str">
            <v>艺术设计学院</v>
          </cell>
          <cell r="I845" t="str">
            <v>21001</v>
          </cell>
          <cell r="J845" t="str">
            <v>动画</v>
          </cell>
          <cell r="K845" t="str">
            <v>动画</v>
          </cell>
          <cell r="L845" t="str">
            <v>动画22</v>
          </cell>
        </row>
        <row r="846">
          <cell r="C846" t="str">
            <v>221406117</v>
          </cell>
          <cell r="D846" t="str">
            <v>XuQianRou</v>
          </cell>
          <cell r="E846" t="str">
            <v/>
          </cell>
          <cell r="F846" t="str">
            <v>女</v>
          </cell>
          <cell r="G846" t="str">
            <v>普通本科生</v>
          </cell>
          <cell r="H846" t="str">
            <v>艺术设计学院</v>
          </cell>
          <cell r="I846" t="str">
            <v>21001</v>
          </cell>
          <cell r="J846" t="str">
            <v>动画</v>
          </cell>
          <cell r="K846" t="str">
            <v>动画</v>
          </cell>
          <cell r="L846" t="str">
            <v>动画22</v>
          </cell>
        </row>
        <row r="847">
          <cell r="C847" t="str">
            <v>221406118</v>
          </cell>
          <cell r="D847" t="str">
            <v>ZhangQiQian</v>
          </cell>
          <cell r="E847" t="str">
            <v/>
          </cell>
          <cell r="F847" t="str">
            <v>女</v>
          </cell>
          <cell r="G847" t="str">
            <v>普通本科生</v>
          </cell>
          <cell r="H847" t="str">
            <v>艺术设计学院</v>
          </cell>
          <cell r="I847" t="str">
            <v>21001</v>
          </cell>
          <cell r="J847" t="str">
            <v>动画</v>
          </cell>
          <cell r="K847" t="str">
            <v>动画</v>
          </cell>
          <cell r="L847" t="str">
            <v>动画22</v>
          </cell>
        </row>
        <row r="848">
          <cell r="C848" t="str">
            <v>221406119</v>
          </cell>
          <cell r="D848" t="str">
            <v>ChenYiNing</v>
          </cell>
          <cell r="E848" t="str">
            <v/>
          </cell>
          <cell r="F848" t="str">
            <v>女</v>
          </cell>
          <cell r="G848" t="str">
            <v>普通本科生</v>
          </cell>
          <cell r="H848" t="str">
            <v>艺术设计学院</v>
          </cell>
          <cell r="I848" t="str">
            <v>21001</v>
          </cell>
          <cell r="J848" t="str">
            <v>动画</v>
          </cell>
          <cell r="K848" t="str">
            <v>动画</v>
          </cell>
          <cell r="L848" t="str">
            <v>动画22</v>
          </cell>
        </row>
        <row r="849">
          <cell r="C849" t="str">
            <v>221406120</v>
          </cell>
          <cell r="D849" t="str">
            <v>CaoRui</v>
          </cell>
          <cell r="E849" t="str">
            <v/>
          </cell>
          <cell r="F849" t="str">
            <v>女</v>
          </cell>
          <cell r="G849" t="str">
            <v>普通本科生</v>
          </cell>
          <cell r="H849" t="str">
            <v>艺术设计学院</v>
          </cell>
          <cell r="I849" t="str">
            <v>21001</v>
          </cell>
          <cell r="J849" t="str">
            <v>动画</v>
          </cell>
          <cell r="K849" t="str">
            <v>动画</v>
          </cell>
          <cell r="L849" t="str">
            <v>动画22</v>
          </cell>
        </row>
        <row r="850">
          <cell r="C850" t="str">
            <v>221406121</v>
          </cell>
          <cell r="D850" t="str">
            <v>ZhangKeXin</v>
          </cell>
          <cell r="E850" t="str">
            <v/>
          </cell>
          <cell r="F850" t="str">
            <v>女</v>
          </cell>
          <cell r="G850" t="str">
            <v>普通本科生</v>
          </cell>
          <cell r="H850" t="str">
            <v>艺术设计学院</v>
          </cell>
          <cell r="I850" t="str">
            <v>21001</v>
          </cell>
          <cell r="J850" t="str">
            <v>动画</v>
          </cell>
          <cell r="K850" t="str">
            <v>动画</v>
          </cell>
          <cell r="L850" t="str">
            <v>动画22</v>
          </cell>
        </row>
        <row r="851">
          <cell r="C851" t="str">
            <v>221406122</v>
          </cell>
          <cell r="D851" t="str">
            <v>LuLu</v>
          </cell>
          <cell r="E851" t="str">
            <v/>
          </cell>
          <cell r="F851" t="str">
            <v>女</v>
          </cell>
          <cell r="G851" t="str">
            <v>普通本科生</v>
          </cell>
          <cell r="H851" t="str">
            <v>艺术设计学院</v>
          </cell>
          <cell r="I851" t="str">
            <v>21001</v>
          </cell>
          <cell r="J851" t="str">
            <v>动画</v>
          </cell>
          <cell r="K851" t="str">
            <v>动画</v>
          </cell>
          <cell r="L851" t="str">
            <v>动画22</v>
          </cell>
        </row>
        <row r="852">
          <cell r="C852" t="str">
            <v>221406123</v>
          </cell>
          <cell r="D852" t="str">
            <v>YuanXueTing</v>
          </cell>
          <cell r="E852" t="str">
            <v/>
          </cell>
          <cell r="F852" t="str">
            <v>女</v>
          </cell>
          <cell r="G852" t="str">
            <v>普通本科生</v>
          </cell>
          <cell r="H852" t="str">
            <v>艺术设计学院</v>
          </cell>
          <cell r="I852" t="str">
            <v>21001</v>
          </cell>
          <cell r="J852" t="str">
            <v>动画</v>
          </cell>
          <cell r="K852" t="str">
            <v>动画</v>
          </cell>
          <cell r="L852" t="str">
            <v>动画22</v>
          </cell>
        </row>
        <row r="853">
          <cell r="C853" t="str">
            <v>221406124</v>
          </cell>
          <cell r="D853" t="str">
            <v>LiuShuHan</v>
          </cell>
          <cell r="E853" t="str">
            <v/>
          </cell>
          <cell r="F853" t="str">
            <v>女</v>
          </cell>
          <cell r="G853" t="str">
            <v>普通本科生</v>
          </cell>
          <cell r="H853" t="str">
            <v>艺术设计学院</v>
          </cell>
          <cell r="I853" t="str">
            <v>21001</v>
          </cell>
          <cell r="J853" t="str">
            <v>动画</v>
          </cell>
          <cell r="K853" t="str">
            <v>动画</v>
          </cell>
          <cell r="L853" t="str">
            <v>动画22</v>
          </cell>
        </row>
        <row r="854">
          <cell r="C854" t="str">
            <v>221406125</v>
          </cell>
          <cell r="D854" t="str">
            <v>XiaoShiMan</v>
          </cell>
          <cell r="E854" t="str">
            <v/>
          </cell>
          <cell r="F854" t="str">
            <v>女</v>
          </cell>
          <cell r="G854" t="str">
            <v>普通本科生</v>
          </cell>
          <cell r="H854" t="str">
            <v>艺术设计学院</v>
          </cell>
          <cell r="I854" t="str">
            <v>21001</v>
          </cell>
          <cell r="J854" t="str">
            <v>动画</v>
          </cell>
          <cell r="K854" t="str">
            <v>动画</v>
          </cell>
          <cell r="L854" t="str">
            <v>动画22</v>
          </cell>
        </row>
        <row r="855">
          <cell r="C855" t="str">
            <v>221406126</v>
          </cell>
          <cell r="D855" t="str">
            <v>XianKeShu</v>
          </cell>
          <cell r="E855" t="str">
            <v/>
          </cell>
          <cell r="F855" t="str">
            <v>女</v>
          </cell>
          <cell r="G855" t="str">
            <v>普通本科生</v>
          </cell>
          <cell r="H855" t="str">
            <v>艺术设计学院</v>
          </cell>
          <cell r="I855" t="str">
            <v>21001</v>
          </cell>
          <cell r="J855" t="str">
            <v>动画</v>
          </cell>
          <cell r="K855" t="str">
            <v>动画</v>
          </cell>
          <cell r="L855" t="str">
            <v>动画22</v>
          </cell>
        </row>
        <row r="856">
          <cell r="C856" t="str">
            <v>221406127</v>
          </cell>
          <cell r="D856" t="str">
            <v>HuangZiXuan</v>
          </cell>
          <cell r="E856" t="str">
            <v/>
          </cell>
          <cell r="F856" t="str">
            <v>女</v>
          </cell>
          <cell r="G856" t="str">
            <v>普通本科生</v>
          </cell>
          <cell r="H856" t="str">
            <v>艺术设计学院</v>
          </cell>
          <cell r="I856" t="str">
            <v>21001</v>
          </cell>
          <cell r="J856" t="str">
            <v>动画</v>
          </cell>
          <cell r="K856" t="str">
            <v>动画</v>
          </cell>
          <cell r="L856" t="str">
            <v>动画22</v>
          </cell>
        </row>
        <row r="857">
          <cell r="C857" t="str">
            <v>221406128</v>
          </cell>
          <cell r="D857" t="str">
            <v>GuoMingChen</v>
          </cell>
          <cell r="E857" t="str">
            <v/>
          </cell>
          <cell r="F857" t="str">
            <v>女</v>
          </cell>
          <cell r="G857" t="str">
            <v>普通本科生</v>
          </cell>
          <cell r="H857" t="str">
            <v>艺术设计学院</v>
          </cell>
          <cell r="I857" t="str">
            <v>21001</v>
          </cell>
          <cell r="J857" t="str">
            <v>动画</v>
          </cell>
          <cell r="K857" t="str">
            <v>动画</v>
          </cell>
          <cell r="L857" t="str">
            <v>动画22</v>
          </cell>
        </row>
        <row r="858">
          <cell r="C858" t="str">
            <v>221406129</v>
          </cell>
          <cell r="D858" t="str">
            <v>ZhangRuoNing</v>
          </cell>
          <cell r="E858" t="str">
            <v/>
          </cell>
          <cell r="F858" t="str">
            <v>女</v>
          </cell>
          <cell r="G858" t="str">
            <v>普通本科生</v>
          </cell>
          <cell r="H858" t="str">
            <v>艺术设计学院</v>
          </cell>
          <cell r="I858" t="str">
            <v>21001</v>
          </cell>
          <cell r="J858" t="str">
            <v>动画</v>
          </cell>
          <cell r="K858" t="str">
            <v>动画</v>
          </cell>
          <cell r="L858" t="str">
            <v>动画22</v>
          </cell>
        </row>
        <row r="859">
          <cell r="C859" t="str">
            <v>221406130</v>
          </cell>
          <cell r="D859" t="str">
            <v>ZhuZiYi</v>
          </cell>
          <cell r="E859" t="str">
            <v/>
          </cell>
          <cell r="F859" t="str">
            <v>女</v>
          </cell>
          <cell r="G859" t="str">
            <v>普通本科生</v>
          </cell>
          <cell r="H859" t="str">
            <v>艺术设计学院</v>
          </cell>
          <cell r="I859" t="str">
            <v>21001</v>
          </cell>
          <cell r="J859" t="str">
            <v>动画</v>
          </cell>
          <cell r="K859" t="str">
            <v>动画</v>
          </cell>
          <cell r="L859" t="str">
            <v>动画22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作表1"/>
    </sheetNames>
    <sheetDataSet>
      <sheetData sheetId="0">
        <row r="1">
          <cell r="C1" t="str">
            <v>学号</v>
          </cell>
          <cell r="D1" t="str">
            <v>姓名</v>
          </cell>
          <cell r="E1" t="str">
            <v>班级</v>
          </cell>
        </row>
        <row r="2">
          <cell r="C2" t="str">
            <v>7211164</v>
          </cell>
          <cell r="D2" t="str">
            <v>张佳林</v>
          </cell>
          <cell r="E2">
            <v>0</v>
          </cell>
        </row>
        <row r="3">
          <cell r="C3" t="str">
            <v>3200683</v>
          </cell>
          <cell r="D3" t="str">
            <v>毛不凡</v>
          </cell>
          <cell r="E3" t="str">
            <v>艺硕20-1</v>
          </cell>
        </row>
        <row r="4">
          <cell r="C4" t="str">
            <v>3200685</v>
          </cell>
          <cell r="D4" t="str">
            <v>许雅瑜</v>
          </cell>
          <cell r="E4" t="str">
            <v>艺硕20-1</v>
          </cell>
        </row>
        <row r="5">
          <cell r="C5" t="str">
            <v>7200947</v>
          </cell>
          <cell r="D5" t="str">
            <v>陈虹夙</v>
          </cell>
          <cell r="E5" t="str">
            <v>艺硕20-1</v>
          </cell>
        </row>
        <row r="6">
          <cell r="C6" t="str">
            <v>7201129</v>
          </cell>
          <cell r="D6" t="str">
            <v>吴怡</v>
          </cell>
          <cell r="E6" t="str">
            <v>艺硕20-1</v>
          </cell>
        </row>
        <row r="7">
          <cell r="C7" t="str">
            <v>7201135</v>
          </cell>
          <cell r="D7" t="str">
            <v>苏竞琳</v>
          </cell>
          <cell r="E7" t="str">
            <v>艺硕20-1</v>
          </cell>
        </row>
        <row r="8">
          <cell r="C8" t="str">
            <v>7200954</v>
          </cell>
          <cell r="D8" t="str">
            <v>王宸琳</v>
          </cell>
          <cell r="E8" t="str">
            <v>艺硕20-1</v>
          </cell>
        </row>
        <row r="9">
          <cell r="C9" t="str">
            <v>7200956</v>
          </cell>
          <cell r="D9" t="str">
            <v>云柯萌</v>
          </cell>
          <cell r="E9" t="str">
            <v>艺硕20-1</v>
          </cell>
        </row>
        <row r="10">
          <cell r="C10" t="str">
            <v>7200975</v>
          </cell>
          <cell r="D10" t="str">
            <v>樊芳芳</v>
          </cell>
          <cell r="E10" t="str">
            <v>艺硕20-1</v>
          </cell>
        </row>
        <row r="11">
          <cell r="C11" t="str">
            <v>7200944</v>
          </cell>
          <cell r="D11" t="str">
            <v>左丹阳</v>
          </cell>
          <cell r="E11" t="str">
            <v>艺硕20-1</v>
          </cell>
        </row>
        <row r="12">
          <cell r="C12" t="str">
            <v>7200959</v>
          </cell>
          <cell r="D12" t="str">
            <v>张彤</v>
          </cell>
          <cell r="E12" t="str">
            <v>艺硕20-1</v>
          </cell>
        </row>
        <row r="13">
          <cell r="C13" t="str">
            <v>7201140</v>
          </cell>
          <cell r="D13" t="str">
            <v>魏雨成</v>
          </cell>
          <cell r="E13" t="str">
            <v>艺硕20-1</v>
          </cell>
        </row>
        <row r="14">
          <cell r="C14" t="str">
            <v>3200682</v>
          </cell>
          <cell r="D14" t="str">
            <v>马逸娇</v>
          </cell>
          <cell r="E14" t="str">
            <v>艺硕20-1</v>
          </cell>
        </row>
        <row r="15">
          <cell r="C15" t="str">
            <v>7201134</v>
          </cell>
          <cell r="D15" t="str">
            <v>王明茹</v>
          </cell>
          <cell r="E15" t="str">
            <v>艺硕20-1</v>
          </cell>
        </row>
        <row r="16">
          <cell r="C16" t="str">
            <v>7201139</v>
          </cell>
          <cell r="D16" t="str">
            <v>鞠婉迪</v>
          </cell>
          <cell r="E16" t="str">
            <v>艺硕20-1</v>
          </cell>
        </row>
        <row r="17">
          <cell r="C17" t="str">
            <v>7200955</v>
          </cell>
          <cell r="D17" t="str">
            <v>韩燕</v>
          </cell>
          <cell r="E17" t="str">
            <v>艺硕20-1</v>
          </cell>
        </row>
        <row r="18">
          <cell r="C18" t="str">
            <v>7200961</v>
          </cell>
          <cell r="D18" t="str">
            <v>胡丽微</v>
          </cell>
          <cell r="E18" t="str">
            <v>艺硕20-1</v>
          </cell>
        </row>
        <row r="19">
          <cell r="C19" t="str">
            <v>7200967</v>
          </cell>
          <cell r="D19" t="str">
            <v>门静</v>
          </cell>
          <cell r="E19" t="str">
            <v>艺硕20-1</v>
          </cell>
        </row>
        <row r="20">
          <cell r="C20" t="str">
            <v>7200969</v>
          </cell>
          <cell r="D20" t="str">
            <v>苏冰清</v>
          </cell>
          <cell r="E20" t="str">
            <v>艺硕20-1</v>
          </cell>
        </row>
        <row r="21">
          <cell r="C21" t="str">
            <v>7200970</v>
          </cell>
          <cell r="D21" t="str">
            <v>尚肖庆</v>
          </cell>
          <cell r="E21" t="str">
            <v>艺硕20-1</v>
          </cell>
        </row>
        <row r="22">
          <cell r="C22" t="str">
            <v>7200983</v>
          </cell>
          <cell r="D22" t="str">
            <v>白杨</v>
          </cell>
          <cell r="E22" t="str">
            <v>艺硕20-1</v>
          </cell>
        </row>
        <row r="23">
          <cell r="C23" t="str">
            <v>7200984</v>
          </cell>
          <cell r="D23" t="str">
            <v>李慕琳</v>
          </cell>
          <cell r="E23" t="str">
            <v>艺硕20-1</v>
          </cell>
        </row>
        <row r="24">
          <cell r="C24" t="str">
            <v>7200966</v>
          </cell>
          <cell r="D24" t="str">
            <v>孙琦</v>
          </cell>
          <cell r="E24" t="str">
            <v>艺硕20-1</v>
          </cell>
        </row>
        <row r="25">
          <cell r="C25" t="str">
            <v>3200903</v>
          </cell>
          <cell r="D25" t="str">
            <v>丁凡倬</v>
          </cell>
          <cell r="E25" t="str">
            <v>艺硕20-1</v>
          </cell>
        </row>
        <row r="26">
          <cell r="C26" t="str">
            <v>7200940</v>
          </cell>
          <cell r="D26" t="str">
            <v>卢子雄</v>
          </cell>
          <cell r="E26" t="str">
            <v>艺硕20-1</v>
          </cell>
        </row>
        <row r="27">
          <cell r="C27" t="str">
            <v>7200960</v>
          </cell>
          <cell r="D27" t="str">
            <v>管理</v>
          </cell>
          <cell r="E27" t="str">
            <v>艺硕20-1</v>
          </cell>
        </row>
        <row r="28">
          <cell r="C28" t="str">
            <v>7200965</v>
          </cell>
          <cell r="D28" t="str">
            <v>李镇</v>
          </cell>
          <cell r="E28" t="str">
            <v>艺硕20-1</v>
          </cell>
        </row>
        <row r="29">
          <cell r="C29" t="str">
            <v>7200933</v>
          </cell>
          <cell r="D29" t="str">
            <v>褚桐</v>
          </cell>
          <cell r="E29" t="str">
            <v>艺硕20-2</v>
          </cell>
        </row>
        <row r="30">
          <cell r="C30" t="str">
            <v>7200968</v>
          </cell>
          <cell r="D30" t="str">
            <v>常志伟</v>
          </cell>
          <cell r="E30" t="str">
            <v>艺硕20-2</v>
          </cell>
        </row>
        <row r="31">
          <cell r="C31" t="str">
            <v>7200926</v>
          </cell>
          <cell r="D31" t="str">
            <v>谭惠月</v>
          </cell>
          <cell r="E31" t="str">
            <v>艺硕20-2</v>
          </cell>
        </row>
        <row r="32">
          <cell r="C32" t="str">
            <v>7200927</v>
          </cell>
          <cell r="D32" t="str">
            <v>张程程</v>
          </cell>
          <cell r="E32" t="str">
            <v>艺硕20-2</v>
          </cell>
        </row>
        <row r="33">
          <cell r="C33" t="str">
            <v>7200930</v>
          </cell>
          <cell r="D33" t="str">
            <v>吴小艺</v>
          </cell>
          <cell r="E33" t="str">
            <v>艺硕20-2</v>
          </cell>
        </row>
        <row r="34">
          <cell r="C34" t="str">
            <v>7200931</v>
          </cell>
          <cell r="D34" t="str">
            <v>黄恋</v>
          </cell>
          <cell r="E34" t="str">
            <v>艺硕20-2</v>
          </cell>
        </row>
        <row r="35">
          <cell r="C35" t="str">
            <v>7200932</v>
          </cell>
          <cell r="D35" t="str">
            <v>赵苜言</v>
          </cell>
          <cell r="E35" t="str">
            <v>艺硕20-2</v>
          </cell>
        </row>
        <row r="36">
          <cell r="C36" t="str">
            <v>7200935</v>
          </cell>
          <cell r="D36" t="str">
            <v>王雨洁</v>
          </cell>
          <cell r="E36" t="str">
            <v>艺硕20-2</v>
          </cell>
        </row>
        <row r="37">
          <cell r="C37" t="str">
            <v>7200938</v>
          </cell>
          <cell r="D37" t="str">
            <v>许娇</v>
          </cell>
          <cell r="E37" t="str">
            <v>艺硕20-2</v>
          </cell>
        </row>
        <row r="38">
          <cell r="C38" t="str">
            <v>7200950</v>
          </cell>
          <cell r="D38" t="str">
            <v>宋丹丹</v>
          </cell>
          <cell r="E38" t="str">
            <v>艺硕20-2</v>
          </cell>
        </row>
        <row r="39">
          <cell r="C39" t="str">
            <v>7200981</v>
          </cell>
          <cell r="D39" t="str">
            <v>周易琳</v>
          </cell>
          <cell r="E39" t="str">
            <v>艺硕20-2</v>
          </cell>
        </row>
        <row r="40">
          <cell r="C40" t="str">
            <v>3200680</v>
          </cell>
          <cell r="D40" t="str">
            <v>董百慧</v>
          </cell>
          <cell r="E40" t="str">
            <v>艺硕20-2</v>
          </cell>
        </row>
        <row r="41">
          <cell r="C41" t="str">
            <v>7200958</v>
          </cell>
          <cell r="D41" t="str">
            <v>穆晓颖</v>
          </cell>
          <cell r="E41" t="str">
            <v>艺硕20-2</v>
          </cell>
        </row>
        <row r="42">
          <cell r="C42" t="str">
            <v>7200964</v>
          </cell>
          <cell r="D42" t="str">
            <v>张藤觉</v>
          </cell>
          <cell r="E42" t="str">
            <v>艺硕20-2</v>
          </cell>
        </row>
        <row r="43">
          <cell r="C43" t="str">
            <v>7200976</v>
          </cell>
          <cell r="D43" t="str">
            <v>李倩</v>
          </cell>
          <cell r="E43" t="str">
            <v>艺硕20-2</v>
          </cell>
        </row>
        <row r="44">
          <cell r="C44" t="str">
            <v>7200977</v>
          </cell>
          <cell r="D44" t="str">
            <v>孙瑶</v>
          </cell>
          <cell r="E44" t="str">
            <v>艺硕20-2</v>
          </cell>
        </row>
        <row r="45">
          <cell r="C45" t="str">
            <v>3200679</v>
          </cell>
          <cell r="D45" t="str">
            <v>王彤</v>
          </cell>
          <cell r="E45" t="str">
            <v>艺硕20-2</v>
          </cell>
        </row>
        <row r="46">
          <cell r="C46" t="str">
            <v>7200953</v>
          </cell>
          <cell r="D46" t="str">
            <v>郭甜伟</v>
          </cell>
          <cell r="E46" t="str">
            <v>艺硕20-2</v>
          </cell>
        </row>
        <row r="47">
          <cell r="C47" t="str">
            <v>7201127</v>
          </cell>
          <cell r="D47" t="str">
            <v>刘玉红</v>
          </cell>
          <cell r="E47" t="str">
            <v>艺硕20-2</v>
          </cell>
        </row>
        <row r="48">
          <cell r="C48" t="str">
            <v>3200905</v>
          </cell>
          <cell r="D48" t="str">
            <v>胡鑫雨</v>
          </cell>
          <cell r="E48" t="str">
            <v>艺硕20-2</v>
          </cell>
        </row>
        <row r="49">
          <cell r="C49" t="str">
            <v>3200677</v>
          </cell>
          <cell r="D49" t="str">
            <v>曹多雅</v>
          </cell>
          <cell r="E49" t="str">
            <v>艺硕20-2</v>
          </cell>
        </row>
        <row r="50">
          <cell r="C50" t="str">
            <v>7200941</v>
          </cell>
          <cell r="D50" t="str">
            <v>谢文钰</v>
          </cell>
          <cell r="E50" t="str">
            <v>艺硕20-2</v>
          </cell>
        </row>
        <row r="51">
          <cell r="C51" t="str">
            <v>7200957</v>
          </cell>
          <cell r="D51" t="str">
            <v>乔漪泓</v>
          </cell>
          <cell r="E51" t="str">
            <v>艺硕20-2</v>
          </cell>
        </row>
        <row r="52">
          <cell r="C52" t="str">
            <v>7200973</v>
          </cell>
          <cell r="D52" t="str">
            <v>江丰</v>
          </cell>
          <cell r="E52" t="str">
            <v>艺硕20-2</v>
          </cell>
        </row>
        <row r="53">
          <cell r="C53" t="str">
            <v>3200678</v>
          </cell>
          <cell r="D53" t="str">
            <v>刘宜树</v>
          </cell>
          <cell r="E53" t="str">
            <v>艺硕20-2</v>
          </cell>
        </row>
        <row r="54">
          <cell r="C54" t="str">
            <v>3200681</v>
          </cell>
          <cell r="D54" t="str">
            <v>覃万凯</v>
          </cell>
          <cell r="E54" t="str">
            <v>艺硕20-2</v>
          </cell>
        </row>
        <row r="55">
          <cell r="C55" t="str">
            <v>7200985</v>
          </cell>
          <cell r="D55" t="str">
            <v>路宜达</v>
          </cell>
          <cell r="E55" t="str">
            <v>艺硕20-2</v>
          </cell>
        </row>
        <row r="56">
          <cell r="C56" t="str">
            <v>7200928</v>
          </cell>
          <cell r="D56" t="str">
            <v>盛钺</v>
          </cell>
          <cell r="E56" t="str">
            <v>艺硕20-2</v>
          </cell>
        </row>
        <row r="57">
          <cell r="C57" t="str">
            <v>7200929</v>
          </cell>
          <cell r="D57" t="str">
            <v>辛宽</v>
          </cell>
          <cell r="E57" t="str">
            <v>艺硕20-2</v>
          </cell>
        </row>
        <row r="58">
          <cell r="C58" t="str">
            <v>7200934</v>
          </cell>
          <cell r="D58" t="str">
            <v>吴道武</v>
          </cell>
          <cell r="E58" t="str">
            <v>艺硕20-2</v>
          </cell>
        </row>
        <row r="59">
          <cell r="C59" t="str">
            <v>7200972</v>
          </cell>
          <cell r="D59" t="str">
            <v>赵业伟</v>
          </cell>
          <cell r="E59" t="str">
            <v>艺硕20-2</v>
          </cell>
        </row>
        <row r="60">
          <cell r="C60" t="str">
            <v>7200980</v>
          </cell>
          <cell r="D60" t="str">
            <v>文晴</v>
          </cell>
          <cell r="E60" t="str">
            <v>艺硕20-3</v>
          </cell>
        </row>
        <row r="61">
          <cell r="C61" t="str">
            <v>3200904</v>
          </cell>
          <cell r="D61" t="str">
            <v>薛雨</v>
          </cell>
          <cell r="E61" t="str">
            <v>艺硕20-3</v>
          </cell>
        </row>
        <row r="62">
          <cell r="C62" t="str">
            <v>7200937</v>
          </cell>
          <cell r="D62" t="str">
            <v>姜朋杉</v>
          </cell>
          <cell r="E62" t="str">
            <v>艺硕20-3</v>
          </cell>
        </row>
        <row r="63">
          <cell r="C63" t="str">
            <v>7201133</v>
          </cell>
          <cell r="D63" t="str">
            <v>洪越</v>
          </cell>
          <cell r="E63" t="str">
            <v>艺硕20-3</v>
          </cell>
        </row>
        <row r="64">
          <cell r="C64" t="str">
            <v>7201141</v>
          </cell>
          <cell r="D64" t="str">
            <v>黄嘉琪</v>
          </cell>
          <cell r="E64" t="str">
            <v>艺硕20-3</v>
          </cell>
        </row>
        <row r="65">
          <cell r="C65" t="str">
            <v>7200939</v>
          </cell>
          <cell r="D65" t="str">
            <v>李紫祎</v>
          </cell>
          <cell r="E65" t="str">
            <v>艺硕20-3</v>
          </cell>
        </row>
        <row r="66">
          <cell r="C66" t="str">
            <v>7201130</v>
          </cell>
          <cell r="D66" t="str">
            <v>孙媛军</v>
          </cell>
          <cell r="E66" t="str">
            <v>艺硕20-3</v>
          </cell>
        </row>
        <row r="67">
          <cell r="C67" t="str">
            <v>7201138</v>
          </cell>
          <cell r="D67" t="str">
            <v>郑卓尔</v>
          </cell>
          <cell r="E67" t="str">
            <v>艺硕20-3</v>
          </cell>
        </row>
        <row r="68">
          <cell r="C68" t="str">
            <v>7200945</v>
          </cell>
          <cell r="D68" t="str">
            <v>张丽娇</v>
          </cell>
          <cell r="E68" t="str">
            <v>艺硕20-3</v>
          </cell>
        </row>
        <row r="69">
          <cell r="C69" t="str">
            <v>7200946</v>
          </cell>
          <cell r="D69" t="str">
            <v>马毓言</v>
          </cell>
          <cell r="E69" t="str">
            <v>艺硕20-3</v>
          </cell>
        </row>
        <row r="70">
          <cell r="C70" t="str">
            <v>7200949</v>
          </cell>
          <cell r="D70" t="str">
            <v>郭亚昆</v>
          </cell>
          <cell r="E70" t="str">
            <v>艺硕20-3</v>
          </cell>
        </row>
        <row r="71">
          <cell r="C71" t="str">
            <v>7200952</v>
          </cell>
          <cell r="D71" t="str">
            <v>卢平</v>
          </cell>
          <cell r="E71" t="str">
            <v>艺硕20-3</v>
          </cell>
        </row>
        <row r="72">
          <cell r="C72" t="str">
            <v>7200962</v>
          </cell>
          <cell r="D72" t="str">
            <v>许凤杰</v>
          </cell>
          <cell r="E72" t="str">
            <v>艺硕20-3</v>
          </cell>
        </row>
        <row r="73">
          <cell r="C73" t="str">
            <v>7200979</v>
          </cell>
          <cell r="D73" t="str">
            <v>李叶</v>
          </cell>
          <cell r="E73" t="str">
            <v>艺硕20-3</v>
          </cell>
        </row>
        <row r="74">
          <cell r="C74" t="str">
            <v>3200684</v>
          </cell>
          <cell r="D74" t="str">
            <v>栾丹丹</v>
          </cell>
          <cell r="E74" t="str">
            <v>艺硕20-3</v>
          </cell>
        </row>
        <row r="75">
          <cell r="C75" t="str">
            <v>7200974</v>
          </cell>
          <cell r="D75" t="str">
            <v>胡清嘉</v>
          </cell>
          <cell r="E75" t="str">
            <v>艺硕20-3</v>
          </cell>
        </row>
        <row r="76">
          <cell r="C76" t="str">
            <v>7201128</v>
          </cell>
          <cell r="D76" t="str">
            <v>刘畅</v>
          </cell>
          <cell r="E76" t="str">
            <v>艺硕20-3</v>
          </cell>
        </row>
        <row r="77">
          <cell r="C77" t="str">
            <v>7201132</v>
          </cell>
          <cell r="D77" t="str">
            <v>李文君</v>
          </cell>
          <cell r="E77" t="str">
            <v>艺硕20-3</v>
          </cell>
        </row>
        <row r="78">
          <cell r="C78" t="str">
            <v>7201142</v>
          </cell>
          <cell r="D78" t="str">
            <v>黄静</v>
          </cell>
          <cell r="E78" t="str">
            <v>艺硕20-3</v>
          </cell>
        </row>
        <row r="79">
          <cell r="C79" t="str">
            <v>7200942</v>
          </cell>
          <cell r="D79" t="str">
            <v>林璐婷</v>
          </cell>
          <cell r="E79" t="str">
            <v>艺硕20-3</v>
          </cell>
        </row>
        <row r="80">
          <cell r="C80" t="str">
            <v>7200943</v>
          </cell>
          <cell r="D80" t="str">
            <v>柴思琦</v>
          </cell>
          <cell r="E80" t="str">
            <v>艺硕20-3</v>
          </cell>
        </row>
        <row r="81">
          <cell r="C81" t="str">
            <v>7200948</v>
          </cell>
          <cell r="D81" t="str">
            <v>魏丛</v>
          </cell>
          <cell r="E81" t="str">
            <v>艺硕20-3</v>
          </cell>
        </row>
        <row r="82">
          <cell r="C82" t="str">
            <v>7200978</v>
          </cell>
          <cell r="D82" t="str">
            <v>单流源</v>
          </cell>
          <cell r="E82" t="str">
            <v>艺硕20-3</v>
          </cell>
        </row>
        <row r="83">
          <cell r="C83" t="str">
            <v>7201136</v>
          </cell>
          <cell r="D83" t="str">
            <v>董寰宇</v>
          </cell>
          <cell r="E83" t="str">
            <v>艺硕20-3</v>
          </cell>
        </row>
        <row r="84">
          <cell r="C84" t="str">
            <v>7200971</v>
          </cell>
          <cell r="D84" t="str">
            <v>王康霁</v>
          </cell>
          <cell r="E84" t="str">
            <v>艺硕20-3</v>
          </cell>
        </row>
        <row r="85">
          <cell r="C85" t="str">
            <v>7200951</v>
          </cell>
          <cell r="D85" t="str">
            <v>马存财</v>
          </cell>
          <cell r="E85" t="str">
            <v>艺硕20-3</v>
          </cell>
        </row>
        <row r="86">
          <cell r="C86" t="str">
            <v>7200963</v>
          </cell>
          <cell r="D86" t="str">
            <v>韩志汝</v>
          </cell>
          <cell r="E86" t="str">
            <v>艺硕20-3</v>
          </cell>
        </row>
        <row r="87">
          <cell r="C87" t="str">
            <v>7200936</v>
          </cell>
          <cell r="D87" t="str">
            <v>欧阳轶岸</v>
          </cell>
          <cell r="E87" t="str">
            <v>艺硕20-3</v>
          </cell>
        </row>
        <row r="88">
          <cell r="C88" t="str">
            <v>7200982</v>
          </cell>
          <cell r="D88" t="str">
            <v>周家豪</v>
          </cell>
          <cell r="E88" t="str">
            <v>艺硕20-3</v>
          </cell>
        </row>
        <row r="89">
          <cell r="C89" t="str">
            <v>7201137</v>
          </cell>
          <cell r="D89" t="str">
            <v>董航</v>
          </cell>
          <cell r="E89" t="str">
            <v>艺硕20-3</v>
          </cell>
        </row>
        <row r="90">
          <cell r="C90" t="str">
            <v>3210689</v>
          </cell>
          <cell r="D90" t="str">
            <v>石玥</v>
          </cell>
          <cell r="E90" t="str">
            <v>艺硕21-1</v>
          </cell>
        </row>
        <row r="91">
          <cell r="C91" t="str">
            <v>3210691</v>
          </cell>
          <cell r="D91" t="str">
            <v>黄婧涵</v>
          </cell>
          <cell r="E91" t="str">
            <v>艺硕21-1</v>
          </cell>
        </row>
        <row r="92">
          <cell r="C92" t="str">
            <v>3210688</v>
          </cell>
          <cell r="D92" t="str">
            <v>赵玥</v>
          </cell>
          <cell r="E92" t="str">
            <v>艺硕21-1</v>
          </cell>
        </row>
        <row r="93">
          <cell r="C93" t="str">
            <v>7211166</v>
          </cell>
          <cell r="D93" t="str">
            <v>臧晓航</v>
          </cell>
          <cell r="E93" t="str">
            <v>艺硕21-1</v>
          </cell>
        </row>
        <row r="94">
          <cell r="C94" t="str">
            <v>3210693</v>
          </cell>
          <cell r="D94" t="str">
            <v>陈岚</v>
          </cell>
          <cell r="E94" t="str">
            <v>艺硕21-1</v>
          </cell>
        </row>
        <row r="95">
          <cell r="C95" t="str">
            <v>7211156</v>
          </cell>
          <cell r="D95" t="str">
            <v>郝梦晗</v>
          </cell>
          <cell r="E95" t="str">
            <v>艺硕21-1</v>
          </cell>
        </row>
        <row r="96">
          <cell r="C96" t="str">
            <v>7211040</v>
          </cell>
          <cell r="D96" t="str">
            <v>余婧</v>
          </cell>
          <cell r="E96" t="str">
            <v>艺硕21-1</v>
          </cell>
        </row>
        <row r="97">
          <cell r="C97" t="str">
            <v>7211017</v>
          </cell>
          <cell r="D97" t="str">
            <v>赵宏月</v>
          </cell>
          <cell r="E97" t="str">
            <v>艺硕21-1</v>
          </cell>
        </row>
        <row r="98">
          <cell r="C98" t="str">
            <v>7211036</v>
          </cell>
          <cell r="D98" t="str">
            <v>党冰鑫</v>
          </cell>
          <cell r="E98" t="str">
            <v>艺硕21-1</v>
          </cell>
        </row>
        <row r="99">
          <cell r="C99" t="str">
            <v>3210690</v>
          </cell>
          <cell r="D99" t="str">
            <v>李越</v>
          </cell>
          <cell r="E99" t="str">
            <v>艺硕21-1</v>
          </cell>
        </row>
        <row r="100">
          <cell r="C100" t="str">
            <v>3210692</v>
          </cell>
          <cell r="D100" t="str">
            <v>陈宇欣</v>
          </cell>
          <cell r="E100" t="str">
            <v>艺硕21-1</v>
          </cell>
        </row>
        <row r="101">
          <cell r="C101" t="str">
            <v>7211165</v>
          </cell>
          <cell r="D101" t="str">
            <v>陈志然</v>
          </cell>
          <cell r="E101" t="str">
            <v>艺硕21-1</v>
          </cell>
        </row>
        <row r="102">
          <cell r="C102" t="str">
            <v>7211015</v>
          </cell>
          <cell r="D102" t="str">
            <v>王思棣</v>
          </cell>
          <cell r="E102" t="str">
            <v>艺硕21-1</v>
          </cell>
        </row>
        <row r="103">
          <cell r="C103" t="str">
            <v>7211029</v>
          </cell>
          <cell r="D103" t="str">
            <v>王璐</v>
          </cell>
          <cell r="E103" t="str">
            <v>艺硕21-1</v>
          </cell>
        </row>
        <row r="104">
          <cell r="C104" t="str">
            <v>7211007</v>
          </cell>
          <cell r="D104" t="str">
            <v>李霞</v>
          </cell>
          <cell r="E104" t="str">
            <v>艺硕21-1</v>
          </cell>
        </row>
        <row r="105">
          <cell r="C105" t="str">
            <v>7211023</v>
          </cell>
          <cell r="D105" t="str">
            <v>迟逸迪</v>
          </cell>
          <cell r="E105" t="str">
            <v>艺硕21-1</v>
          </cell>
        </row>
        <row r="106">
          <cell r="C106" t="str">
            <v>7211041</v>
          </cell>
          <cell r="D106" t="str">
            <v>王冰</v>
          </cell>
          <cell r="E106" t="str">
            <v>艺硕21-1</v>
          </cell>
        </row>
        <row r="107">
          <cell r="C107" t="str">
            <v>7211167</v>
          </cell>
          <cell r="D107" t="str">
            <v>陈惠雯</v>
          </cell>
          <cell r="E107" t="str">
            <v>艺硕21-1</v>
          </cell>
        </row>
        <row r="108">
          <cell r="C108" t="str">
            <v>7211004</v>
          </cell>
          <cell r="D108" t="str">
            <v>田帝</v>
          </cell>
          <cell r="E108" t="str">
            <v>艺硕21-1</v>
          </cell>
        </row>
        <row r="109">
          <cell r="C109" t="str">
            <v>7211037</v>
          </cell>
          <cell r="D109" t="str">
            <v>刘凯</v>
          </cell>
          <cell r="E109" t="str">
            <v>艺硕21-1</v>
          </cell>
        </row>
        <row r="110">
          <cell r="C110" t="str">
            <v>7211038</v>
          </cell>
          <cell r="D110" t="str">
            <v>李漠寒</v>
          </cell>
          <cell r="E110" t="str">
            <v>艺硕21-1</v>
          </cell>
        </row>
        <row r="111">
          <cell r="C111" t="str">
            <v>7211006</v>
          </cell>
          <cell r="D111" t="str">
            <v>付龙飞</v>
          </cell>
          <cell r="E111" t="str">
            <v>艺硕21-1</v>
          </cell>
        </row>
        <row r="112">
          <cell r="C112" t="str">
            <v>7211014</v>
          </cell>
          <cell r="D112" t="str">
            <v>步阳阳</v>
          </cell>
          <cell r="E112" t="str">
            <v>艺硕21-1</v>
          </cell>
        </row>
        <row r="113">
          <cell r="C113" t="str">
            <v>7211021</v>
          </cell>
          <cell r="D113" t="str">
            <v>何子健</v>
          </cell>
          <cell r="E113" t="str">
            <v>艺硕21-1</v>
          </cell>
        </row>
        <row r="114">
          <cell r="C114" t="str">
            <v>7211042</v>
          </cell>
          <cell r="D114" t="str">
            <v>李弢</v>
          </cell>
          <cell r="E114" t="str">
            <v>艺硕21-1</v>
          </cell>
        </row>
        <row r="115">
          <cell r="C115" t="str">
            <v>7211010</v>
          </cell>
          <cell r="D115" t="str">
            <v>孙震</v>
          </cell>
          <cell r="E115" t="str">
            <v>艺硕21-1</v>
          </cell>
        </row>
        <row r="116">
          <cell r="C116" t="str">
            <v>7211016</v>
          </cell>
          <cell r="D116" t="str">
            <v>蔡政</v>
          </cell>
          <cell r="E116" t="str">
            <v>艺硕21-1</v>
          </cell>
        </row>
        <row r="117">
          <cell r="C117" t="str">
            <v>7211005</v>
          </cell>
          <cell r="D117" t="str">
            <v>王鹏</v>
          </cell>
          <cell r="E117" t="str">
            <v>艺硕21-1</v>
          </cell>
        </row>
        <row r="118">
          <cell r="C118" t="str">
            <v>7210993</v>
          </cell>
          <cell r="D118" t="str">
            <v>叶里风</v>
          </cell>
          <cell r="E118" t="str">
            <v>艺硕21-2</v>
          </cell>
        </row>
        <row r="119">
          <cell r="C119" t="str">
            <v>7210991</v>
          </cell>
          <cell r="D119" t="str">
            <v>孟鹭彤</v>
          </cell>
          <cell r="E119" t="str">
            <v>艺硕21-2</v>
          </cell>
        </row>
        <row r="120">
          <cell r="C120" t="str">
            <v>7210992</v>
          </cell>
          <cell r="D120" t="str">
            <v>乔云燕</v>
          </cell>
          <cell r="E120" t="str">
            <v>艺硕21-2</v>
          </cell>
        </row>
        <row r="121">
          <cell r="C121" t="str">
            <v>7210996</v>
          </cell>
          <cell r="D121" t="str">
            <v>马铭悦</v>
          </cell>
          <cell r="E121" t="str">
            <v>艺硕21-2</v>
          </cell>
        </row>
        <row r="122">
          <cell r="C122" t="str">
            <v>7210997</v>
          </cell>
          <cell r="D122" t="str">
            <v>李佳慧</v>
          </cell>
          <cell r="E122" t="str">
            <v>艺硕21-2</v>
          </cell>
        </row>
        <row r="123">
          <cell r="C123" t="str">
            <v>7210999</v>
          </cell>
          <cell r="D123" t="str">
            <v>陈涵彬</v>
          </cell>
          <cell r="E123" t="str">
            <v>艺硕21-2</v>
          </cell>
        </row>
        <row r="124">
          <cell r="C124" t="str">
            <v>7211035</v>
          </cell>
          <cell r="D124" t="str">
            <v>任睿宁</v>
          </cell>
          <cell r="E124" t="str">
            <v>艺硕21-2</v>
          </cell>
        </row>
        <row r="125">
          <cell r="C125" t="str">
            <v>3210696</v>
          </cell>
          <cell r="D125" t="str">
            <v>朱程霞</v>
          </cell>
          <cell r="E125" t="str">
            <v>艺硕21-2</v>
          </cell>
        </row>
        <row r="126">
          <cell r="C126" t="str">
            <v>3210698</v>
          </cell>
          <cell r="D126" t="str">
            <v>唐悦</v>
          </cell>
          <cell r="E126" t="str">
            <v>艺硕21-2</v>
          </cell>
        </row>
        <row r="127">
          <cell r="C127" t="str">
            <v>7211011</v>
          </cell>
          <cell r="D127" t="str">
            <v>姜楠</v>
          </cell>
          <cell r="E127" t="str">
            <v>艺硕21-2</v>
          </cell>
        </row>
        <row r="128">
          <cell r="C128" t="str">
            <v>7211018</v>
          </cell>
          <cell r="D128" t="str">
            <v>邱子衿</v>
          </cell>
          <cell r="E128" t="str">
            <v>艺硕21-2</v>
          </cell>
        </row>
        <row r="129">
          <cell r="C129" t="str">
            <v>3210697</v>
          </cell>
          <cell r="D129" t="str">
            <v>李婧</v>
          </cell>
          <cell r="E129" t="str">
            <v>艺硕21-2</v>
          </cell>
        </row>
        <row r="130">
          <cell r="C130" t="str">
            <v>7210998</v>
          </cell>
          <cell r="D130" t="str">
            <v>孙园植</v>
          </cell>
          <cell r="E130" t="str">
            <v>艺硕21-2</v>
          </cell>
        </row>
        <row r="131">
          <cell r="C131" t="str">
            <v>7211176</v>
          </cell>
          <cell r="D131" t="str">
            <v>赵羚楠</v>
          </cell>
          <cell r="E131" t="str">
            <v>艺硕21-2</v>
          </cell>
        </row>
        <row r="132">
          <cell r="C132" t="str">
            <v>7211022</v>
          </cell>
          <cell r="D132" t="str">
            <v>王佳琦</v>
          </cell>
          <cell r="E132" t="str">
            <v>艺硕21-2</v>
          </cell>
        </row>
        <row r="133">
          <cell r="C133" t="str">
            <v>3210901</v>
          </cell>
          <cell r="D133" t="str">
            <v>李莹</v>
          </cell>
          <cell r="E133" t="str">
            <v>艺硕21-2</v>
          </cell>
        </row>
        <row r="134">
          <cell r="C134" t="str">
            <v>7211024</v>
          </cell>
          <cell r="D134" t="str">
            <v>李想</v>
          </cell>
          <cell r="E134" t="str">
            <v>艺硕21-2</v>
          </cell>
        </row>
        <row r="135">
          <cell r="C135" t="str">
            <v>7211175</v>
          </cell>
          <cell r="D135" t="str">
            <v>徐晨</v>
          </cell>
          <cell r="E135" t="str">
            <v>艺硕21-2</v>
          </cell>
        </row>
        <row r="136">
          <cell r="C136" t="str">
            <v>7211213</v>
          </cell>
          <cell r="D136" t="str">
            <v>邵晋敏</v>
          </cell>
          <cell r="E136" t="str">
            <v>艺硕21-2</v>
          </cell>
        </row>
        <row r="137">
          <cell r="C137" t="str">
            <v>3210694</v>
          </cell>
          <cell r="D137" t="str">
            <v>高憬</v>
          </cell>
          <cell r="E137" t="str">
            <v>艺硕21-2</v>
          </cell>
        </row>
        <row r="138">
          <cell r="C138" t="str">
            <v>7210995</v>
          </cell>
          <cell r="D138" t="str">
            <v>乔栎仙</v>
          </cell>
          <cell r="E138" t="str">
            <v>艺硕21-2</v>
          </cell>
        </row>
        <row r="139">
          <cell r="C139" t="str">
            <v>7210994</v>
          </cell>
          <cell r="D139" t="str">
            <v>郑东方</v>
          </cell>
          <cell r="E139" t="str">
            <v>艺硕21-2</v>
          </cell>
        </row>
        <row r="140">
          <cell r="C140" t="str">
            <v>7211000</v>
          </cell>
          <cell r="D140" t="str">
            <v>吉志源</v>
          </cell>
          <cell r="E140" t="str">
            <v>艺硕21-2</v>
          </cell>
        </row>
        <row r="141">
          <cell r="C141" t="str">
            <v>7211027</v>
          </cell>
          <cell r="D141" t="str">
            <v>徐乾皓</v>
          </cell>
          <cell r="E141" t="str">
            <v>艺硕21-2</v>
          </cell>
        </row>
        <row r="142">
          <cell r="C142" t="str">
            <v>7211001</v>
          </cell>
          <cell r="D142" t="str">
            <v>夏业磊</v>
          </cell>
          <cell r="E142" t="str">
            <v>艺硕21-2</v>
          </cell>
        </row>
        <row r="143">
          <cell r="C143" t="str">
            <v>7211013</v>
          </cell>
          <cell r="D143" t="str">
            <v>张聪毅</v>
          </cell>
          <cell r="E143" t="str">
            <v>艺硕21-2</v>
          </cell>
        </row>
        <row r="144">
          <cell r="C144" t="str">
            <v>7211025</v>
          </cell>
          <cell r="D144" t="str">
            <v>黄子鉴</v>
          </cell>
          <cell r="E144" t="str">
            <v>艺硕21-2</v>
          </cell>
        </row>
        <row r="145">
          <cell r="C145" t="str">
            <v>3210695</v>
          </cell>
          <cell r="D145" t="str">
            <v>付祥屿</v>
          </cell>
          <cell r="E145" t="str">
            <v>艺硕21-2</v>
          </cell>
        </row>
        <row r="146">
          <cell r="C146" t="str">
            <v>7211002</v>
          </cell>
          <cell r="D146" t="str">
            <v>杨京</v>
          </cell>
          <cell r="E146" t="str">
            <v>艺硕21-2</v>
          </cell>
        </row>
        <row r="147">
          <cell r="C147" t="str">
            <v>7211033</v>
          </cell>
          <cell r="D147" t="str">
            <v>姚盈</v>
          </cell>
          <cell r="E147" t="str">
            <v>艺硕21-3</v>
          </cell>
        </row>
        <row r="148">
          <cell r="C148" t="str">
            <v>7211161</v>
          </cell>
          <cell r="D148" t="str">
            <v>姜乃歆</v>
          </cell>
          <cell r="E148" t="str">
            <v>艺硕21-3</v>
          </cell>
        </row>
        <row r="149">
          <cell r="C149" t="str">
            <v>7211159</v>
          </cell>
          <cell r="D149" t="str">
            <v>安子琪</v>
          </cell>
          <cell r="E149" t="str">
            <v>艺硕21-3</v>
          </cell>
        </row>
        <row r="150">
          <cell r="C150" t="str">
            <v>7211162</v>
          </cell>
          <cell r="D150" t="str">
            <v>王银</v>
          </cell>
          <cell r="E150" t="str">
            <v>艺硕21-3</v>
          </cell>
        </row>
        <row r="151">
          <cell r="C151" t="str">
            <v>7211163</v>
          </cell>
          <cell r="D151" t="str">
            <v>王一凡</v>
          </cell>
          <cell r="E151" t="str">
            <v>艺硕21-3</v>
          </cell>
        </row>
        <row r="152">
          <cell r="C152" t="str">
            <v>7211169</v>
          </cell>
          <cell r="D152" t="str">
            <v>郭晓婕</v>
          </cell>
          <cell r="E152" t="str">
            <v>艺硕21-3</v>
          </cell>
        </row>
        <row r="153">
          <cell r="C153" t="str">
            <v>7211026</v>
          </cell>
          <cell r="D153" t="str">
            <v>马任莹</v>
          </cell>
          <cell r="E153" t="str">
            <v>艺硕21-3</v>
          </cell>
        </row>
        <row r="154">
          <cell r="C154" t="str">
            <v>7211171</v>
          </cell>
          <cell r="D154" t="str">
            <v>周俊吉</v>
          </cell>
          <cell r="E154" t="str">
            <v>艺硕21-3</v>
          </cell>
        </row>
        <row r="155">
          <cell r="C155" t="str">
            <v>7211012</v>
          </cell>
          <cell r="D155" t="str">
            <v>郑琛琛</v>
          </cell>
          <cell r="E155" t="str">
            <v>艺硕21-3</v>
          </cell>
        </row>
        <row r="156">
          <cell r="C156" t="str">
            <v>7211039</v>
          </cell>
          <cell r="D156" t="str">
            <v>郭文思</v>
          </cell>
          <cell r="E156" t="str">
            <v>艺硕21-3</v>
          </cell>
        </row>
        <row r="157">
          <cell r="C157" t="str">
            <v>7211158</v>
          </cell>
          <cell r="D157" t="str">
            <v>王露</v>
          </cell>
          <cell r="E157" t="str">
            <v>艺硕21-3</v>
          </cell>
        </row>
        <row r="158">
          <cell r="C158" t="str">
            <v>7211003</v>
          </cell>
          <cell r="D158" t="str">
            <v>卢松</v>
          </cell>
          <cell r="E158" t="str">
            <v>艺硕21-3</v>
          </cell>
        </row>
        <row r="159">
          <cell r="C159" t="str">
            <v>7211160</v>
          </cell>
          <cell r="D159" t="str">
            <v>张译方</v>
          </cell>
          <cell r="E159" t="str">
            <v>艺硕21-3</v>
          </cell>
        </row>
        <row r="160">
          <cell r="C160" t="str">
            <v>7211228</v>
          </cell>
          <cell r="D160" t="str">
            <v>曹元</v>
          </cell>
          <cell r="E160" t="str">
            <v>艺硕21-3</v>
          </cell>
        </row>
        <row r="161">
          <cell r="C161" t="str">
            <v>7211030</v>
          </cell>
          <cell r="D161" t="str">
            <v>牛鲁豫</v>
          </cell>
          <cell r="E161" t="str">
            <v>艺硕21-3</v>
          </cell>
        </row>
        <row r="162">
          <cell r="C162" t="str">
            <v>7211170</v>
          </cell>
          <cell r="D162" t="str">
            <v>胡祉祎</v>
          </cell>
          <cell r="E162" t="str">
            <v>艺硕21-3</v>
          </cell>
        </row>
        <row r="163">
          <cell r="C163" t="str">
            <v>7211172</v>
          </cell>
          <cell r="D163" t="str">
            <v>向玥霖</v>
          </cell>
          <cell r="E163" t="str">
            <v>艺硕21-3</v>
          </cell>
        </row>
        <row r="164">
          <cell r="C164" t="str">
            <v>3210900</v>
          </cell>
          <cell r="D164" t="str">
            <v>王也辰</v>
          </cell>
          <cell r="E164" t="str">
            <v>艺硕21-3</v>
          </cell>
        </row>
        <row r="165">
          <cell r="C165" t="str">
            <v>7211020</v>
          </cell>
          <cell r="D165" t="str">
            <v>张译文</v>
          </cell>
          <cell r="E165" t="str">
            <v>艺硕21-3</v>
          </cell>
        </row>
        <row r="166">
          <cell r="C166" t="str">
            <v>7211031</v>
          </cell>
          <cell r="D166" t="str">
            <v>马钰焓</v>
          </cell>
          <cell r="E166" t="str">
            <v>艺硕21-3</v>
          </cell>
        </row>
        <row r="167">
          <cell r="C167" t="str">
            <v>7211009</v>
          </cell>
          <cell r="D167" t="str">
            <v>尹丹雨</v>
          </cell>
          <cell r="E167" t="str">
            <v>艺硕21-3</v>
          </cell>
        </row>
        <row r="168">
          <cell r="C168" t="str">
            <v>7211019</v>
          </cell>
          <cell r="D168" t="str">
            <v>刘思琴</v>
          </cell>
          <cell r="E168" t="str">
            <v>艺硕21-3</v>
          </cell>
        </row>
        <row r="169">
          <cell r="C169" t="str">
            <v>7211034</v>
          </cell>
          <cell r="D169" t="str">
            <v>王姝婷</v>
          </cell>
          <cell r="E169" t="str">
            <v>艺硕21-3</v>
          </cell>
        </row>
        <row r="170">
          <cell r="C170" t="str">
            <v>7211168</v>
          </cell>
          <cell r="D170" t="str">
            <v>彭一兵</v>
          </cell>
          <cell r="E170" t="str">
            <v>艺硕21-3</v>
          </cell>
        </row>
        <row r="171">
          <cell r="C171" t="str">
            <v>7211028</v>
          </cell>
          <cell r="D171" t="str">
            <v>张竞元</v>
          </cell>
          <cell r="E171" t="str">
            <v>艺硕21-3</v>
          </cell>
        </row>
        <row r="172">
          <cell r="C172" t="str">
            <v>7211008</v>
          </cell>
          <cell r="D172" t="str">
            <v>李世哲</v>
          </cell>
          <cell r="E172" t="str">
            <v>艺硕21-3</v>
          </cell>
        </row>
        <row r="173">
          <cell r="C173" t="str">
            <v>7211032</v>
          </cell>
          <cell r="D173" t="str">
            <v>李方舟</v>
          </cell>
          <cell r="E173" t="str">
            <v>艺硕21-3</v>
          </cell>
        </row>
        <row r="174">
          <cell r="C174" t="str">
            <v>7211157</v>
          </cell>
          <cell r="D174" t="str">
            <v>赵禹贺</v>
          </cell>
          <cell r="E174" t="str">
            <v>艺硕21-3</v>
          </cell>
        </row>
        <row r="175">
          <cell r="C175" t="str">
            <v>3220871</v>
          </cell>
          <cell r="D175" t="str">
            <v>韩少文</v>
          </cell>
          <cell r="E175" t="str">
            <v>艺硕22-1</v>
          </cell>
        </row>
        <row r="176">
          <cell r="C176" t="str">
            <v>7221159</v>
          </cell>
          <cell r="D176" t="str">
            <v>付子骐</v>
          </cell>
          <cell r="E176" t="str">
            <v>艺硕22-1</v>
          </cell>
        </row>
        <row r="177">
          <cell r="C177" t="str">
            <v>7221186</v>
          </cell>
          <cell r="D177" t="str">
            <v>张健筱</v>
          </cell>
          <cell r="E177" t="str">
            <v>艺硕22-1</v>
          </cell>
        </row>
        <row r="178">
          <cell r="C178" t="str">
            <v>7221160</v>
          </cell>
          <cell r="D178" t="str">
            <v>刘濡源</v>
          </cell>
          <cell r="E178" t="str">
            <v>艺硕22-1</v>
          </cell>
        </row>
        <row r="179">
          <cell r="C179" t="str">
            <v>7221156</v>
          </cell>
          <cell r="D179" t="str">
            <v>贺婷</v>
          </cell>
          <cell r="E179" t="str">
            <v>艺硕22-1</v>
          </cell>
        </row>
        <row r="180">
          <cell r="C180" t="str">
            <v>7221190</v>
          </cell>
          <cell r="D180" t="str">
            <v>吉炫竹</v>
          </cell>
          <cell r="E180" t="str">
            <v>艺硕22-1</v>
          </cell>
        </row>
        <row r="181">
          <cell r="C181" t="str">
            <v>7221146</v>
          </cell>
          <cell r="D181" t="str">
            <v>李屹冉</v>
          </cell>
          <cell r="E181" t="str">
            <v>艺硕22-1</v>
          </cell>
        </row>
        <row r="182">
          <cell r="C182" t="str">
            <v>7221153</v>
          </cell>
          <cell r="D182" t="str">
            <v>刘娜君</v>
          </cell>
          <cell r="E182" t="str">
            <v>艺硕22-1</v>
          </cell>
        </row>
        <row r="183">
          <cell r="C183" t="str">
            <v>7221136</v>
          </cell>
          <cell r="D183" t="str">
            <v>赵昕玮</v>
          </cell>
          <cell r="E183" t="str">
            <v>艺硕22-1</v>
          </cell>
        </row>
        <row r="184">
          <cell r="C184" t="str">
            <v>7221137</v>
          </cell>
          <cell r="D184" t="str">
            <v>朱千颖</v>
          </cell>
          <cell r="E184" t="str">
            <v>艺硕22-1</v>
          </cell>
        </row>
        <row r="185">
          <cell r="C185" t="str">
            <v>7221176</v>
          </cell>
          <cell r="D185" t="str">
            <v>唐诗</v>
          </cell>
          <cell r="E185" t="str">
            <v>艺硕22-1</v>
          </cell>
        </row>
        <row r="186">
          <cell r="C186" t="str">
            <v>7221183</v>
          </cell>
          <cell r="D186" t="str">
            <v>郭莉雅</v>
          </cell>
          <cell r="E186" t="str">
            <v>艺硕22-1</v>
          </cell>
        </row>
        <row r="187">
          <cell r="C187" t="str">
            <v>3220876</v>
          </cell>
          <cell r="D187" t="str">
            <v>陈洁茹</v>
          </cell>
          <cell r="E187" t="str">
            <v>艺硕22-1</v>
          </cell>
        </row>
        <row r="188">
          <cell r="C188" t="str">
            <v>7221134</v>
          </cell>
          <cell r="D188" t="str">
            <v>李云婷</v>
          </cell>
          <cell r="E188" t="str">
            <v>艺硕22-1</v>
          </cell>
        </row>
        <row r="189">
          <cell r="C189" t="str">
            <v>7221168</v>
          </cell>
          <cell r="D189" t="str">
            <v>杜心月</v>
          </cell>
          <cell r="E189" t="str">
            <v>艺硕22-1</v>
          </cell>
        </row>
        <row r="190">
          <cell r="C190" t="str">
            <v>7221141</v>
          </cell>
          <cell r="D190" t="str">
            <v>张靖雅</v>
          </cell>
          <cell r="E190" t="str">
            <v>艺硕22-1</v>
          </cell>
        </row>
        <row r="191">
          <cell r="C191" t="str">
            <v>7221143</v>
          </cell>
          <cell r="D191" t="str">
            <v>黄志璇</v>
          </cell>
          <cell r="E191" t="str">
            <v>艺硕22-1</v>
          </cell>
        </row>
        <row r="192">
          <cell r="C192" t="str">
            <v>7221142</v>
          </cell>
          <cell r="D192" t="str">
            <v>姜延丰</v>
          </cell>
          <cell r="E192" t="str">
            <v>艺硕22-1</v>
          </cell>
        </row>
        <row r="193">
          <cell r="C193" t="str">
            <v>7221148</v>
          </cell>
          <cell r="D193" t="str">
            <v>王雨佳</v>
          </cell>
          <cell r="E193" t="str">
            <v>艺硕22-1</v>
          </cell>
        </row>
        <row r="194">
          <cell r="C194" t="str">
            <v>7221175</v>
          </cell>
          <cell r="D194" t="str">
            <v>赵铎涵</v>
          </cell>
          <cell r="E194" t="str">
            <v>艺硕22-1</v>
          </cell>
        </row>
        <row r="195">
          <cell r="C195" t="str">
            <v>7221178</v>
          </cell>
          <cell r="D195" t="str">
            <v>樊雅菲</v>
          </cell>
          <cell r="E195" t="str">
            <v>艺硕22-1</v>
          </cell>
        </row>
        <row r="196">
          <cell r="C196" t="str">
            <v>7221145</v>
          </cell>
          <cell r="D196" t="str">
            <v>史星雨</v>
          </cell>
          <cell r="E196" t="str">
            <v>艺硕22-1</v>
          </cell>
        </row>
        <row r="197">
          <cell r="C197" t="str">
            <v>7221174</v>
          </cell>
          <cell r="D197" t="str">
            <v>高语浓</v>
          </cell>
          <cell r="E197" t="str">
            <v>艺硕22-1</v>
          </cell>
        </row>
        <row r="198">
          <cell r="C198" t="str">
            <v>7221179</v>
          </cell>
          <cell r="D198" t="str">
            <v>杨晨珍</v>
          </cell>
          <cell r="E198" t="str">
            <v>艺硕22-1</v>
          </cell>
        </row>
        <row r="199">
          <cell r="C199" t="str">
            <v>7221191</v>
          </cell>
          <cell r="D199" t="str">
            <v>盛敬怡</v>
          </cell>
          <cell r="E199" t="str">
            <v>艺硕22-1</v>
          </cell>
        </row>
        <row r="200">
          <cell r="C200" t="str">
            <v>7221161</v>
          </cell>
          <cell r="D200" t="str">
            <v>陈浩哲</v>
          </cell>
          <cell r="E200" t="str">
            <v>艺硕22-1</v>
          </cell>
        </row>
        <row r="201">
          <cell r="C201" t="str">
            <v>7221181</v>
          </cell>
          <cell r="D201" t="str">
            <v>李娅妮</v>
          </cell>
          <cell r="E201" t="str">
            <v>艺硕22-1</v>
          </cell>
        </row>
        <row r="202">
          <cell r="C202" t="str">
            <v>7221147</v>
          </cell>
          <cell r="D202" t="str">
            <v>吕尚致</v>
          </cell>
          <cell r="E202" t="str">
            <v>艺硕22-2</v>
          </cell>
        </row>
        <row r="203">
          <cell r="C203" t="str">
            <v>7221169</v>
          </cell>
          <cell r="D203" t="str">
            <v>杨志宏</v>
          </cell>
          <cell r="E203" t="str">
            <v>艺硕22-2</v>
          </cell>
        </row>
        <row r="204">
          <cell r="C204" t="str">
            <v>7221188</v>
          </cell>
          <cell r="D204" t="str">
            <v>林茁壮</v>
          </cell>
          <cell r="E204" t="str">
            <v>艺硕22-2</v>
          </cell>
        </row>
        <row r="205">
          <cell r="C205" t="str">
            <v>7221124</v>
          </cell>
          <cell r="D205" t="str">
            <v>王炜</v>
          </cell>
          <cell r="E205" t="str">
            <v>艺硕22-2</v>
          </cell>
        </row>
        <row r="206">
          <cell r="C206" t="str">
            <v>7221125</v>
          </cell>
          <cell r="D206" t="str">
            <v>牛晶伟</v>
          </cell>
          <cell r="E206" t="str">
            <v>艺硕22-2</v>
          </cell>
        </row>
        <row r="207">
          <cell r="C207" t="str">
            <v>7221129</v>
          </cell>
          <cell r="D207" t="str">
            <v>李欣然</v>
          </cell>
          <cell r="E207" t="str">
            <v>艺硕22-2</v>
          </cell>
        </row>
        <row r="208">
          <cell r="C208" t="str">
            <v>7221133</v>
          </cell>
          <cell r="D208" t="str">
            <v>张玉</v>
          </cell>
          <cell r="E208" t="str">
            <v>艺硕22-2</v>
          </cell>
        </row>
        <row r="209">
          <cell r="C209" t="str">
            <v>3220874</v>
          </cell>
          <cell r="D209" t="str">
            <v>郑艳红</v>
          </cell>
          <cell r="E209" t="str">
            <v>艺硕22-2</v>
          </cell>
        </row>
        <row r="210">
          <cell r="C210" t="str">
            <v>7221155</v>
          </cell>
          <cell r="D210" t="str">
            <v>刘安琪</v>
          </cell>
          <cell r="E210" t="str">
            <v>艺硕22-2</v>
          </cell>
        </row>
        <row r="211">
          <cell r="C211" t="str">
            <v>3220873</v>
          </cell>
          <cell r="D211" t="str">
            <v>孟德芳</v>
          </cell>
          <cell r="E211" t="str">
            <v>艺硕22-2</v>
          </cell>
        </row>
        <row r="212">
          <cell r="C212" t="str">
            <v>7221154</v>
          </cell>
          <cell r="D212" t="str">
            <v>李一冉</v>
          </cell>
          <cell r="E212" t="str">
            <v>艺硕22-2</v>
          </cell>
        </row>
        <row r="213">
          <cell r="C213" t="str">
            <v>3220877</v>
          </cell>
          <cell r="D213" t="str">
            <v>薛冠兰</v>
          </cell>
          <cell r="E213" t="str">
            <v>艺硕22-2</v>
          </cell>
        </row>
        <row r="214">
          <cell r="C214" t="str">
            <v>7221184</v>
          </cell>
          <cell r="D214" t="str">
            <v>金文卓</v>
          </cell>
          <cell r="E214" t="str">
            <v>艺硕22-2</v>
          </cell>
        </row>
        <row r="215">
          <cell r="C215" t="str">
            <v>7221187</v>
          </cell>
          <cell r="D215" t="str">
            <v>马恺月</v>
          </cell>
          <cell r="E215" t="str">
            <v>艺硕22-2</v>
          </cell>
        </row>
        <row r="216">
          <cell r="C216" t="str">
            <v>7221192</v>
          </cell>
          <cell r="D216" t="str">
            <v>颜瑞</v>
          </cell>
          <cell r="E216" t="str">
            <v>艺硕22-2</v>
          </cell>
        </row>
        <row r="217">
          <cell r="C217" t="str">
            <v>7221165</v>
          </cell>
          <cell r="D217" t="str">
            <v>王漓篱</v>
          </cell>
          <cell r="E217" t="str">
            <v>艺硕22-2</v>
          </cell>
        </row>
        <row r="218">
          <cell r="C218" t="str">
            <v>7221126</v>
          </cell>
          <cell r="D218" t="str">
            <v>李赛</v>
          </cell>
          <cell r="E218" t="str">
            <v>艺硕22-2</v>
          </cell>
        </row>
        <row r="219">
          <cell r="C219" t="str">
            <v>7221128</v>
          </cell>
          <cell r="D219" t="str">
            <v>汤隽妍</v>
          </cell>
          <cell r="E219" t="str">
            <v>艺硕22-2</v>
          </cell>
        </row>
        <row r="220">
          <cell r="C220" t="str">
            <v>7221151</v>
          </cell>
          <cell r="D220" t="str">
            <v>潘丽韪</v>
          </cell>
          <cell r="E220" t="str">
            <v>艺硕22-2</v>
          </cell>
        </row>
        <row r="221">
          <cell r="C221" t="str">
            <v>7221157</v>
          </cell>
          <cell r="D221" t="str">
            <v>武翔宇</v>
          </cell>
          <cell r="E221" t="str">
            <v>艺硕22-2</v>
          </cell>
        </row>
        <row r="222">
          <cell r="C222" t="str">
            <v>7221158</v>
          </cell>
          <cell r="D222" t="str">
            <v>郭雅楠</v>
          </cell>
          <cell r="E222" t="str">
            <v>艺硕22-2</v>
          </cell>
        </row>
        <row r="223">
          <cell r="C223" t="str">
            <v>7221170</v>
          </cell>
          <cell r="D223" t="str">
            <v>冉慧敏</v>
          </cell>
          <cell r="E223" t="str">
            <v>艺硕22-2</v>
          </cell>
        </row>
        <row r="224">
          <cell r="C224" t="str">
            <v>7221152</v>
          </cell>
          <cell r="D224" t="str">
            <v>路天悦</v>
          </cell>
          <cell r="E224" t="str">
            <v>艺硕22-2</v>
          </cell>
        </row>
        <row r="225">
          <cell r="C225" t="str">
            <v>7221172</v>
          </cell>
          <cell r="D225" t="str">
            <v>杨韫璟</v>
          </cell>
          <cell r="E225" t="str">
            <v>艺硕22-2</v>
          </cell>
        </row>
        <row r="226">
          <cell r="C226" t="str">
            <v>7221173</v>
          </cell>
          <cell r="D226" t="str">
            <v>梁旖暄</v>
          </cell>
          <cell r="E226" t="str">
            <v>艺硕22-2</v>
          </cell>
        </row>
        <row r="227">
          <cell r="C227" t="str">
            <v>7221131</v>
          </cell>
          <cell r="D227" t="str">
            <v>李彦炅</v>
          </cell>
          <cell r="E227" t="str">
            <v>艺硕22-3</v>
          </cell>
        </row>
        <row r="228">
          <cell r="C228" t="str">
            <v>7221122</v>
          </cell>
          <cell r="D228" t="str">
            <v>何广天</v>
          </cell>
          <cell r="E228" t="str">
            <v>艺硕22-3</v>
          </cell>
        </row>
        <row r="229">
          <cell r="C229" t="str">
            <v>3220883</v>
          </cell>
          <cell r="D229" t="str">
            <v>赵一鸣</v>
          </cell>
          <cell r="E229" t="str">
            <v>艺硕22-3</v>
          </cell>
        </row>
        <row r="230">
          <cell r="C230" t="str">
            <v>3220878</v>
          </cell>
          <cell r="D230" t="str">
            <v>杨蕴嘉</v>
          </cell>
          <cell r="E230" t="str">
            <v>艺硕22-3</v>
          </cell>
        </row>
        <row r="231">
          <cell r="C231" t="str">
            <v>7221162</v>
          </cell>
          <cell r="D231" t="str">
            <v>巢诺涵</v>
          </cell>
          <cell r="E231" t="str">
            <v>艺硕22-3</v>
          </cell>
        </row>
        <row r="232">
          <cell r="C232" t="str">
            <v>3220879</v>
          </cell>
          <cell r="D232" t="str">
            <v>刘婉婷</v>
          </cell>
          <cell r="E232" t="str">
            <v>艺硕22-3</v>
          </cell>
        </row>
        <row r="233">
          <cell r="C233" t="str">
            <v>7221138</v>
          </cell>
          <cell r="D233" t="str">
            <v>贾佳</v>
          </cell>
          <cell r="E233" t="str">
            <v>艺硕22-3</v>
          </cell>
        </row>
        <row r="234">
          <cell r="C234" t="str">
            <v>7221150</v>
          </cell>
          <cell r="D234" t="str">
            <v>李卓玲</v>
          </cell>
          <cell r="E234" t="str">
            <v>艺硕22-3</v>
          </cell>
        </row>
        <row r="235">
          <cell r="C235" t="str">
            <v>7221177</v>
          </cell>
          <cell r="D235" t="str">
            <v>荣荣</v>
          </cell>
          <cell r="E235" t="str">
            <v>艺硕22-3</v>
          </cell>
        </row>
        <row r="236">
          <cell r="C236" t="str">
            <v>3220880</v>
          </cell>
          <cell r="D236" t="str">
            <v>崔景怡</v>
          </cell>
          <cell r="E236" t="str">
            <v>艺硕22-3</v>
          </cell>
        </row>
        <row r="237">
          <cell r="C237" t="str">
            <v>7221135</v>
          </cell>
          <cell r="D237" t="str">
            <v>李金蓉</v>
          </cell>
          <cell r="E237" t="str">
            <v>艺硕22-3</v>
          </cell>
        </row>
        <row r="238">
          <cell r="C238" t="str">
            <v>7221144</v>
          </cell>
          <cell r="D238" t="str">
            <v>杨雨岑</v>
          </cell>
          <cell r="E238" t="str">
            <v>艺硕22-3</v>
          </cell>
        </row>
        <row r="239">
          <cell r="C239" t="str">
            <v>7221164</v>
          </cell>
          <cell r="D239" t="str">
            <v>丁伊璠</v>
          </cell>
          <cell r="E239" t="str">
            <v>艺硕22-3</v>
          </cell>
        </row>
        <row r="240">
          <cell r="C240" t="str">
            <v>7221167</v>
          </cell>
          <cell r="D240" t="str">
            <v>娄晓涵</v>
          </cell>
          <cell r="E240" t="str">
            <v>艺硕22-3</v>
          </cell>
        </row>
        <row r="241">
          <cell r="C241" t="str">
            <v>7221180</v>
          </cell>
          <cell r="D241" t="str">
            <v>修子玉</v>
          </cell>
          <cell r="E241" t="str">
            <v>艺硕22-3</v>
          </cell>
        </row>
        <row r="242">
          <cell r="C242" t="str">
            <v>3220875</v>
          </cell>
          <cell r="D242" t="str">
            <v>田佳辉</v>
          </cell>
          <cell r="E242" t="str">
            <v>艺硕22-3</v>
          </cell>
        </row>
        <row r="243">
          <cell r="C243" t="str">
            <v>7221139</v>
          </cell>
          <cell r="D243" t="str">
            <v>张宸溪</v>
          </cell>
          <cell r="E243" t="str">
            <v>艺硕22-3</v>
          </cell>
        </row>
        <row r="244">
          <cell r="C244" t="str">
            <v>7221140</v>
          </cell>
          <cell r="D244" t="str">
            <v>段纪元</v>
          </cell>
          <cell r="E244" t="str">
            <v>艺硕22-3</v>
          </cell>
        </row>
        <row r="245">
          <cell r="C245" t="str">
            <v>7221149</v>
          </cell>
          <cell r="D245" t="str">
            <v>万昭玉</v>
          </cell>
          <cell r="E245" t="str">
            <v>艺硕22-3</v>
          </cell>
        </row>
        <row r="246">
          <cell r="C246" t="str">
            <v>3220872</v>
          </cell>
          <cell r="D246" t="str">
            <v>韩云思</v>
          </cell>
          <cell r="E246" t="str">
            <v>艺硕22-3</v>
          </cell>
        </row>
        <row r="247">
          <cell r="C247" t="str">
            <v>7221123</v>
          </cell>
          <cell r="D247" t="str">
            <v>李诗芬</v>
          </cell>
          <cell r="E247" t="str">
            <v>艺硕22-3</v>
          </cell>
        </row>
        <row r="248">
          <cell r="C248" t="str">
            <v>7221182</v>
          </cell>
          <cell r="D248" t="str">
            <v>韩雨</v>
          </cell>
          <cell r="E248" t="str">
            <v>艺硕22-3</v>
          </cell>
        </row>
        <row r="249">
          <cell r="C249" t="str">
            <v>7221185</v>
          </cell>
          <cell r="D249" t="str">
            <v>郝好</v>
          </cell>
          <cell r="E249" t="str">
            <v>艺硕22-3</v>
          </cell>
        </row>
        <row r="250">
          <cell r="C250" t="str">
            <v>7221189</v>
          </cell>
          <cell r="D250" t="str">
            <v>李鑫颖</v>
          </cell>
          <cell r="E250" t="str">
            <v>艺硕22-3</v>
          </cell>
        </row>
        <row r="251">
          <cell r="C251" t="str">
            <v>7221127</v>
          </cell>
          <cell r="D251" t="str">
            <v>李舒柠</v>
          </cell>
          <cell r="E251" t="str">
            <v>艺硕22-3</v>
          </cell>
        </row>
        <row r="252">
          <cell r="C252" t="str">
            <v>7221163</v>
          </cell>
          <cell r="D252" t="str">
            <v>刘梦颖</v>
          </cell>
          <cell r="E252" t="str">
            <v>艺硕22-3</v>
          </cell>
        </row>
        <row r="253">
          <cell r="C253" t="str">
            <v>7221166</v>
          </cell>
          <cell r="D253" t="str">
            <v>宋文慧</v>
          </cell>
          <cell r="E253" t="str">
            <v>艺硕22-3</v>
          </cell>
        </row>
        <row r="254">
          <cell r="C254" t="str">
            <v>7221171</v>
          </cell>
          <cell r="D254" t="str">
            <v>李静琳</v>
          </cell>
          <cell r="E254" t="str">
            <v>艺硕22-3</v>
          </cell>
        </row>
        <row r="255">
          <cell r="C255" t="str">
            <v>3220882</v>
          </cell>
          <cell r="D255" t="str">
            <v>何玉彤</v>
          </cell>
          <cell r="E255" t="str">
            <v>艺硕22-3</v>
          </cell>
        </row>
        <row r="256">
          <cell r="C256" t="str">
            <v>3220881</v>
          </cell>
          <cell r="D256" t="str">
            <v>刘雨欣</v>
          </cell>
          <cell r="E256" t="str">
            <v>艺硕22-3</v>
          </cell>
        </row>
        <row r="257">
          <cell r="C257" t="str">
            <v>7221130</v>
          </cell>
          <cell r="D257" t="str">
            <v>胡钺涵</v>
          </cell>
          <cell r="E257" t="str">
            <v>艺硕22-3</v>
          </cell>
        </row>
        <row r="258">
          <cell r="C258" t="str">
            <v>7221132</v>
          </cell>
          <cell r="D258" t="str">
            <v>潘纪雪</v>
          </cell>
          <cell r="E258" t="str">
            <v>艺硕22-3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3"/>
  <sheetViews>
    <sheetView topLeftCell="A139" workbookViewId="0">
      <selection activeCell="E24" sqref="E24"/>
    </sheetView>
  </sheetViews>
  <sheetFormatPr defaultRowHeight="14.25" x14ac:dyDescent="0.2"/>
  <cols>
    <col min="1" max="1" width="9" style="10"/>
    <col min="2" max="2" width="10.625" bestFit="1" customWidth="1"/>
    <col min="3" max="3" width="12.125" customWidth="1"/>
  </cols>
  <sheetData>
    <row r="1" spans="1:3" s="9" customFormat="1" x14ac:dyDescent="0.2">
      <c r="A1" s="7" t="s">
        <v>0</v>
      </c>
      <c r="B1" s="11" t="s">
        <v>143</v>
      </c>
      <c r="C1" s="7" t="s">
        <v>454</v>
      </c>
    </row>
    <row r="2" spans="1:3" x14ac:dyDescent="0.2">
      <c r="A2" s="8" t="s">
        <v>91</v>
      </c>
      <c r="B2" s="12" t="s">
        <v>471</v>
      </c>
      <c r="C2" s="8" t="str">
        <f>VLOOKUP(B2,'[1]604091282'!$C$1:$L$65536,10,0)</f>
        <v>动画21</v>
      </c>
    </row>
    <row r="3" spans="1:3" x14ac:dyDescent="0.2">
      <c r="A3" s="8" t="s">
        <v>134</v>
      </c>
      <c r="B3" s="12" t="s">
        <v>472</v>
      </c>
      <c r="C3" s="8" t="str">
        <f>VLOOKUP(B3,'[1]604091282'!$C$1:$L$65536,10,0)</f>
        <v>动画21</v>
      </c>
    </row>
    <row r="4" spans="1:3" x14ac:dyDescent="0.2">
      <c r="A4" s="8" t="s">
        <v>114</v>
      </c>
      <c r="B4" s="12" t="s">
        <v>473</v>
      </c>
      <c r="C4" s="8" t="str">
        <f>VLOOKUP(B4,'[1]604091282'!$C$1:$L$65536,10,0)</f>
        <v>动画21</v>
      </c>
    </row>
    <row r="5" spans="1:3" x14ac:dyDescent="0.2">
      <c r="A5" s="8" t="s">
        <v>54</v>
      </c>
      <c r="B5" s="12" t="s">
        <v>474</v>
      </c>
      <c r="C5" s="8" t="str">
        <f>VLOOKUP(B5,'[1]604091282'!$C$1:$L$65536,10,0)</f>
        <v>动画21</v>
      </c>
    </row>
    <row r="6" spans="1:3" x14ac:dyDescent="0.2">
      <c r="A6" s="8" t="s">
        <v>12</v>
      </c>
      <c r="B6" s="12" t="s">
        <v>475</v>
      </c>
      <c r="C6" s="8" t="str">
        <f>VLOOKUP(B6,'[1]604091282'!$C$1:$L$65536,10,0)</f>
        <v>动画21</v>
      </c>
    </row>
    <row r="7" spans="1:3" x14ac:dyDescent="0.2">
      <c r="A7" s="8" t="s">
        <v>33</v>
      </c>
      <c r="B7" s="12" t="s">
        <v>476</v>
      </c>
      <c r="C7" s="8" t="str">
        <f>VLOOKUP(B7,'[1]604091282'!$C$1:$L$65536,10,0)</f>
        <v>动画21</v>
      </c>
    </row>
    <row r="8" spans="1:3" x14ac:dyDescent="0.2">
      <c r="A8" s="8" t="s">
        <v>72</v>
      </c>
      <c r="B8" s="12" t="s">
        <v>477</v>
      </c>
      <c r="C8" s="8" t="str">
        <f>VLOOKUP(B8,'[1]604091282'!$C$1:$L$65536,10,0)</f>
        <v>动画21</v>
      </c>
    </row>
    <row r="9" spans="1:3" x14ac:dyDescent="0.2">
      <c r="A9" s="8" t="s">
        <v>55</v>
      </c>
      <c r="B9" s="12" t="s">
        <v>478</v>
      </c>
      <c r="C9" s="8" t="str">
        <f>VLOOKUP(B9,'[1]604091282'!$C$1:$L$65536,10,0)</f>
        <v>动画21</v>
      </c>
    </row>
    <row r="10" spans="1:3" x14ac:dyDescent="0.2">
      <c r="A10" s="8" t="s">
        <v>11</v>
      </c>
      <c r="B10" s="12" t="s">
        <v>479</v>
      </c>
      <c r="C10" s="8" t="str">
        <f>VLOOKUP(B10,'[1]604091282'!$C$1:$L$65536,10,0)</f>
        <v>动画21</v>
      </c>
    </row>
    <row r="11" spans="1:3" x14ac:dyDescent="0.2">
      <c r="A11" s="8" t="s">
        <v>34</v>
      </c>
      <c r="B11" s="12" t="s">
        <v>309</v>
      </c>
      <c r="C11" s="8" t="str">
        <f>VLOOKUP(B11,'[1]604091282'!$C$1:$L$65536,10,0)</f>
        <v>动画21</v>
      </c>
    </row>
    <row r="12" spans="1:3" x14ac:dyDescent="0.2">
      <c r="A12" s="8" t="s">
        <v>56</v>
      </c>
      <c r="B12" s="12" t="s">
        <v>480</v>
      </c>
      <c r="C12" s="8" t="str">
        <f>VLOOKUP(B12,'[1]604091282'!$C$1:$L$65536,10,0)</f>
        <v>环设21-1</v>
      </c>
    </row>
    <row r="13" spans="1:3" x14ac:dyDescent="0.2">
      <c r="A13" s="8" t="s">
        <v>43</v>
      </c>
      <c r="B13" s="12" t="s">
        <v>481</v>
      </c>
      <c r="C13" s="8" t="str">
        <f>VLOOKUP(B13,'[1]604091282'!$C$1:$L$65536,10,0)</f>
        <v>视传21</v>
      </c>
    </row>
    <row r="14" spans="1:3" x14ac:dyDescent="0.2">
      <c r="A14" s="8" t="s">
        <v>71</v>
      </c>
      <c r="B14" s="12" t="s">
        <v>232</v>
      </c>
      <c r="C14" s="8" t="str">
        <f>VLOOKUP(B14,'[1]604091282'!$C$1:$L$65536,10,0)</f>
        <v>环设21-2</v>
      </c>
    </row>
    <row r="15" spans="1:3" x14ac:dyDescent="0.2">
      <c r="A15" s="8" t="s">
        <v>53</v>
      </c>
      <c r="B15" s="12" t="s">
        <v>234</v>
      </c>
      <c r="C15" s="8" t="str">
        <f>VLOOKUP(B15,'[1]604091282'!$C$1:$L$65536,10,0)</f>
        <v>环设21-3</v>
      </c>
    </row>
    <row r="16" spans="1:3" x14ac:dyDescent="0.2">
      <c r="A16" s="8" t="s">
        <v>132</v>
      </c>
      <c r="B16" s="12" t="s">
        <v>482</v>
      </c>
      <c r="C16" s="8" t="str">
        <f>VLOOKUP(B16,'[1]604091282'!$C$1:$L$65536,10,0)</f>
        <v>数艺21</v>
      </c>
    </row>
    <row r="17" spans="1:3" x14ac:dyDescent="0.2">
      <c r="A17" s="8" t="s">
        <v>133</v>
      </c>
      <c r="B17" s="12" t="s">
        <v>483</v>
      </c>
      <c r="C17" s="8" t="str">
        <f>VLOOKUP(B17,'[1]604091282'!$C$1:$L$65536,10,0)</f>
        <v>环设21-1</v>
      </c>
    </row>
    <row r="18" spans="1:3" x14ac:dyDescent="0.2">
      <c r="A18" s="8" t="s">
        <v>32</v>
      </c>
      <c r="B18" s="12" t="s">
        <v>484</v>
      </c>
      <c r="C18" s="8" t="str">
        <f>VLOOKUP(B18,'[1]604091282'!$C$1:$L$65536,10,0)</f>
        <v>视传21</v>
      </c>
    </row>
    <row r="19" spans="1:3" x14ac:dyDescent="0.2">
      <c r="A19" s="8" t="s">
        <v>112</v>
      </c>
      <c r="B19" s="12" t="s">
        <v>485</v>
      </c>
      <c r="C19" s="8" t="str">
        <f>VLOOKUP(B19,'[1]604091282'!$C$1:$L$65536,10,0)</f>
        <v>数艺21</v>
      </c>
    </row>
    <row r="20" spans="1:3" x14ac:dyDescent="0.2">
      <c r="A20" s="8" t="s">
        <v>90</v>
      </c>
      <c r="B20" s="12" t="s">
        <v>230</v>
      </c>
      <c r="C20" s="8" t="str">
        <f>VLOOKUP(B20,'[1]604091282'!$C$1:$L$65536,10,0)</f>
        <v>环设21-2</v>
      </c>
    </row>
    <row r="21" spans="1:3" x14ac:dyDescent="0.2">
      <c r="A21" s="8" t="s">
        <v>10</v>
      </c>
      <c r="B21" s="12" t="s">
        <v>486</v>
      </c>
      <c r="C21" s="8" t="str">
        <f>VLOOKUP(B21,'[1]604091282'!$C$1:$L$65536,10,0)</f>
        <v>数艺21</v>
      </c>
    </row>
    <row r="22" spans="1:3" x14ac:dyDescent="0.2">
      <c r="A22" s="8" t="s">
        <v>1</v>
      </c>
      <c r="B22" s="12" t="s">
        <v>487</v>
      </c>
      <c r="C22" s="8" t="str">
        <f>VLOOKUP(B22,'[1]604091282'!$C$1:$L$65536,10,0)</f>
        <v>产品21</v>
      </c>
    </row>
    <row r="23" spans="1:3" x14ac:dyDescent="0.2">
      <c r="A23" s="8" t="s">
        <v>113</v>
      </c>
      <c r="B23" s="12" t="s">
        <v>488</v>
      </c>
      <c r="C23" s="8" t="str">
        <f>VLOOKUP(B23,'[1]604091282'!$C$1:$L$65536,10,0)</f>
        <v>环设21-3</v>
      </c>
    </row>
    <row r="24" spans="1:3" x14ac:dyDescent="0.2">
      <c r="A24" s="8" t="s">
        <v>88</v>
      </c>
      <c r="B24" s="12" t="s">
        <v>489</v>
      </c>
      <c r="C24" s="8" t="str">
        <f>VLOOKUP(B24,'[1]604091282'!$C$1:$L$65536,10,0)</f>
        <v>环设21-2</v>
      </c>
    </row>
    <row r="25" spans="1:3" x14ac:dyDescent="0.2">
      <c r="A25" s="8" t="s">
        <v>123</v>
      </c>
      <c r="B25" s="12" t="s">
        <v>237</v>
      </c>
      <c r="C25" s="8" t="str">
        <f>VLOOKUP(B25,'[1]604091282'!$C$1:$L$65536,10,0)</f>
        <v>产品21</v>
      </c>
    </row>
    <row r="26" spans="1:3" x14ac:dyDescent="0.2">
      <c r="A26" s="8" t="s">
        <v>70</v>
      </c>
      <c r="B26" s="12" t="s">
        <v>490</v>
      </c>
      <c r="C26" s="8" t="str">
        <f>VLOOKUP(B26,'[1]604091282'!$C$1:$L$65536,10,0)</f>
        <v>环设21-3</v>
      </c>
    </row>
    <row r="27" spans="1:3" x14ac:dyDescent="0.2">
      <c r="A27" s="8" t="s">
        <v>52</v>
      </c>
      <c r="B27" s="12" t="s">
        <v>491</v>
      </c>
      <c r="C27" s="8" t="str">
        <f>VLOOKUP(B27,'[1]604091282'!$C$1:$L$65536,10,0)</f>
        <v>视传21</v>
      </c>
    </row>
    <row r="28" spans="1:3" x14ac:dyDescent="0.2">
      <c r="A28" s="8" t="s">
        <v>89</v>
      </c>
      <c r="B28" s="12" t="s">
        <v>492</v>
      </c>
      <c r="C28" s="8" t="str">
        <f>VLOOKUP(B28,'[1]604091282'!$C$1:$L$65536,10,0)</f>
        <v>环设21-1</v>
      </c>
    </row>
    <row r="29" spans="1:3" x14ac:dyDescent="0.2">
      <c r="A29" s="8" t="s">
        <v>103</v>
      </c>
      <c r="B29" s="12" t="s">
        <v>493</v>
      </c>
      <c r="C29" s="8" t="str">
        <f>VLOOKUP(B29,'[1]604091282'!$C$1:$L$65536,10,0)</f>
        <v>环设21-2</v>
      </c>
    </row>
    <row r="30" spans="1:3" x14ac:dyDescent="0.2">
      <c r="A30" s="8" t="s">
        <v>69</v>
      </c>
      <c r="B30" s="12" t="s">
        <v>494</v>
      </c>
      <c r="C30" s="8" t="str">
        <f>VLOOKUP(B30,'[1]604091282'!$C$1:$L$65536,10,0)</f>
        <v>环设21-3</v>
      </c>
    </row>
    <row r="31" spans="1:3" x14ac:dyDescent="0.2">
      <c r="A31" s="8" t="s">
        <v>111</v>
      </c>
      <c r="B31" s="12" t="s">
        <v>495</v>
      </c>
      <c r="C31" s="8" t="str">
        <f>VLOOKUP(B31,'[1]604091282'!$C$1:$L$65536,10,0)</f>
        <v>数艺21</v>
      </c>
    </row>
    <row r="32" spans="1:3" x14ac:dyDescent="0.2">
      <c r="A32" s="8" t="s">
        <v>31</v>
      </c>
      <c r="B32" s="12" t="s">
        <v>496</v>
      </c>
      <c r="C32" s="8" t="str">
        <f>VLOOKUP(B32,'[1]604091282'!$C$1:$L$65536,10,0)</f>
        <v>环设21-3</v>
      </c>
    </row>
    <row r="33" spans="1:3" x14ac:dyDescent="0.2">
      <c r="A33" s="8" t="s">
        <v>131</v>
      </c>
      <c r="B33" s="12" t="s">
        <v>497</v>
      </c>
      <c r="C33" s="8" t="str">
        <f>VLOOKUP(B33,'[1]604091282'!$C$1:$L$65536,10,0)</f>
        <v>环设21-2</v>
      </c>
    </row>
    <row r="34" spans="1:3" x14ac:dyDescent="0.2">
      <c r="A34" s="8" t="s">
        <v>50</v>
      </c>
      <c r="B34" s="12" t="s">
        <v>498</v>
      </c>
      <c r="C34" s="8" t="str">
        <f>VLOOKUP(B34,'[1]604091282'!$C$1:$L$65536,10,0)</f>
        <v>环设21-3</v>
      </c>
    </row>
    <row r="35" spans="1:3" x14ac:dyDescent="0.2">
      <c r="A35" s="8" t="s">
        <v>9</v>
      </c>
      <c r="B35" s="12" t="s">
        <v>499</v>
      </c>
      <c r="C35" s="8" t="str">
        <f>VLOOKUP(B35,'[1]604091282'!$C$1:$L$65536,10,0)</f>
        <v>数艺21</v>
      </c>
    </row>
    <row r="36" spans="1:3" x14ac:dyDescent="0.2">
      <c r="A36" s="8" t="s">
        <v>30</v>
      </c>
      <c r="B36" s="12" t="s">
        <v>500</v>
      </c>
      <c r="C36" s="8" t="str">
        <f>VLOOKUP(B36,'[1]604091282'!$C$1:$L$65536,10,0)</f>
        <v>产品21</v>
      </c>
    </row>
    <row r="37" spans="1:3" x14ac:dyDescent="0.2">
      <c r="A37" s="8" t="s">
        <v>87</v>
      </c>
      <c r="B37" s="12" t="s">
        <v>501</v>
      </c>
      <c r="C37" s="8" t="str">
        <f>VLOOKUP(B37,'[1]604091282'!$C$1:$L$65536,10,0)</f>
        <v>产品21</v>
      </c>
    </row>
    <row r="38" spans="1:3" x14ac:dyDescent="0.2">
      <c r="A38" s="8" t="s">
        <v>8</v>
      </c>
      <c r="B38" s="12" t="s">
        <v>502</v>
      </c>
      <c r="C38" s="8" t="str">
        <f>VLOOKUP(B38,'[1]604091282'!$C$1:$L$65536,10,0)</f>
        <v>数艺21</v>
      </c>
    </row>
    <row r="39" spans="1:3" x14ac:dyDescent="0.2">
      <c r="A39" s="8" t="s">
        <v>51</v>
      </c>
      <c r="B39" s="12" t="s">
        <v>503</v>
      </c>
      <c r="C39" s="8" t="str">
        <f>VLOOKUP(B39,'[1]604091282'!$C$1:$L$65536,10,0)</f>
        <v>环设21-3</v>
      </c>
    </row>
    <row r="40" spans="1:3" x14ac:dyDescent="0.2">
      <c r="A40" s="8" t="s">
        <v>29</v>
      </c>
      <c r="B40" s="12" t="s">
        <v>504</v>
      </c>
      <c r="C40" s="8" t="str">
        <f>VLOOKUP(B40,'[1]604091282'!$C$1:$L$65536,10,0)</f>
        <v>环设21-1</v>
      </c>
    </row>
    <row r="41" spans="1:3" x14ac:dyDescent="0.2">
      <c r="A41" s="8" t="s">
        <v>130</v>
      </c>
      <c r="B41" s="12" t="s">
        <v>505</v>
      </c>
      <c r="C41" s="8" t="str">
        <f>VLOOKUP(B41,'[1]604091282'!$C$1:$L$65536,10,0)</f>
        <v>产品21</v>
      </c>
    </row>
    <row r="42" spans="1:3" x14ac:dyDescent="0.2">
      <c r="A42" s="8" t="s">
        <v>68</v>
      </c>
      <c r="B42" s="12" t="s">
        <v>506</v>
      </c>
      <c r="C42" s="8" t="str">
        <f>VLOOKUP(B42,'[1]604091282'!$C$1:$L$65536,10,0)</f>
        <v>环设21-3</v>
      </c>
    </row>
    <row r="43" spans="1:3" x14ac:dyDescent="0.2">
      <c r="A43" s="8" t="s">
        <v>110</v>
      </c>
      <c r="B43" s="12" t="s">
        <v>507</v>
      </c>
      <c r="C43" s="8" t="str">
        <f>VLOOKUP(B43,'[1]604091282'!$C$1:$L$65536,10,0)</f>
        <v>产品21</v>
      </c>
    </row>
    <row r="44" spans="1:3" x14ac:dyDescent="0.2">
      <c r="A44" s="8" t="s">
        <v>129</v>
      </c>
      <c r="B44" s="12" t="s">
        <v>508</v>
      </c>
      <c r="C44" s="8" t="str">
        <f>VLOOKUP(B44,'[1]604091282'!$C$1:$L$65536,10,0)</f>
        <v>环设21-1</v>
      </c>
    </row>
    <row r="45" spans="1:3" x14ac:dyDescent="0.2">
      <c r="A45" s="8" t="s">
        <v>109</v>
      </c>
      <c r="B45" s="12" t="s">
        <v>509</v>
      </c>
      <c r="C45" s="8" t="str">
        <f>VLOOKUP(B45,'[1]604091282'!$C$1:$L$65536,10,0)</f>
        <v>产品21</v>
      </c>
    </row>
    <row r="46" spans="1:3" x14ac:dyDescent="0.2">
      <c r="A46" s="8" t="s">
        <v>86</v>
      </c>
      <c r="B46" s="12" t="s">
        <v>510</v>
      </c>
      <c r="C46" s="8" t="str">
        <f>VLOOKUP(B46,'[1]604091282'!$C$1:$L$65536,10,0)</f>
        <v>产品21</v>
      </c>
    </row>
    <row r="47" spans="1:3" x14ac:dyDescent="0.2">
      <c r="A47" s="8" t="s">
        <v>101</v>
      </c>
      <c r="B47" s="12" t="s">
        <v>511</v>
      </c>
      <c r="C47" s="8" t="str">
        <f>VLOOKUP(B47,'[1]604091282'!$C$1:$L$65536,10,0)</f>
        <v>环设21-2</v>
      </c>
    </row>
    <row r="48" spans="1:3" x14ac:dyDescent="0.2">
      <c r="A48" s="8" t="s">
        <v>49</v>
      </c>
      <c r="B48" s="12" t="s">
        <v>239</v>
      </c>
      <c r="C48" s="8" t="str">
        <f>VLOOKUP(B48,'[1]604091282'!$C$1:$L$65536,10,0)</f>
        <v>视传21</v>
      </c>
    </row>
    <row r="49" spans="1:3" x14ac:dyDescent="0.2">
      <c r="A49" s="8" t="s">
        <v>28</v>
      </c>
      <c r="B49" s="12" t="s">
        <v>512</v>
      </c>
      <c r="C49" s="8" t="str">
        <f>VLOOKUP(B49,'[1]604091282'!$C$1:$L$65536,10,0)</f>
        <v>数艺21</v>
      </c>
    </row>
    <row r="50" spans="1:3" x14ac:dyDescent="0.2">
      <c r="A50" s="8" t="s">
        <v>7</v>
      </c>
      <c r="B50" s="12" t="s">
        <v>513</v>
      </c>
      <c r="C50" s="8" t="str">
        <f>VLOOKUP(B50,'[1]604091282'!$C$1:$L$65536,10,0)</f>
        <v>设计类22-1</v>
      </c>
    </row>
    <row r="51" spans="1:3" x14ac:dyDescent="0.2">
      <c r="A51" s="8" t="s">
        <v>128</v>
      </c>
      <c r="B51" s="12" t="s">
        <v>514</v>
      </c>
      <c r="C51" s="8" t="str">
        <f>VLOOKUP(B51,'[1]604091282'!$C$1:$L$65536,10,0)</f>
        <v>产品21</v>
      </c>
    </row>
    <row r="52" spans="1:3" x14ac:dyDescent="0.2">
      <c r="A52" s="8" t="s">
        <v>108</v>
      </c>
      <c r="B52" s="12" t="s">
        <v>242</v>
      </c>
      <c r="C52" s="8" t="str">
        <f>VLOOKUP(B52,'[1]604091282'!$C$1:$L$65536,10,0)</f>
        <v>视传21</v>
      </c>
    </row>
    <row r="53" spans="1:3" x14ac:dyDescent="0.2">
      <c r="A53" s="8" t="s">
        <v>85</v>
      </c>
      <c r="B53" s="12" t="s">
        <v>244</v>
      </c>
      <c r="C53" s="8" t="str">
        <f>VLOOKUP(B53,'[1]604091282'!$C$1:$L$65536,10,0)</f>
        <v>产品21</v>
      </c>
    </row>
    <row r="54" spans="1:3" x14ac:dyDescent="0.2">
      <c r="A54" s="8" t="s">
        <v>67</v>
      </c>
      <c r="B54" s="12" t="s">
        <v>515</v>
      </c>
      <c r="C54" s="8" t="str">
        <f>VLOOKUP(B54,'[1]604091282'!$C$1:$L$65536,10,0)</f>
        <v>环设21-3</v>
      </c>
    </row>
    <row r="55" spans="1:3" x14ac:dyDescent="0.2">
      <c r="A55" s="8" t="s">
        <v>81</v>
      </c>
      <c r="B55" s="12" t="s">
        <v>516</v>
      </c>
      <c r="C55" s="8" t="str">
        <f>VLOOKUP(B55,'[1]604091282'!$C$1:$L$65536,10,0)</f>
        <v>环设21-2</v>
      </c>
    </row>
    <row r="56" spans="1:3" x14ac:dyDescent="0.2">
      <c r="A56" s="8" t="s">
        <v>48</v>
      </c>
      <c r="B56" s="12" t="s">
        <v>517</v>
      </c>
      <c r="C56" s="8" t="str">
        <f>VLOOKUP(B56,'[1]604091282'!$C$1:$L$65536,10,0)</f>
        <v>环设21-1</v>
      </c>
    </row>
    <row r="57" spans="1:3" x14ac:dyDescent="0.2">
      <c r="A57" s="8" t="s">
        <v>26</v>
      </c>
      <c r="B57" s="12" t="s">
        <v>518</v>
      </c>
      <c r="C57" s="8" t="str">
        <f>VLOOKUP(B57,'[1]604091282'!$C$1:$L$65536,10,0)</f>
        <v>数艺21</v>
      </c>
    </row>
    <row r="58" spans="1:3" x14ac:dyDescent="0.2">
      <c r="A58" s="8" t="s">
        <v>6</v>
      </c>
      <c r="B58" s="12" t="s">
        <v>519</v>
      </c>
      <c r="C58" s="8" t="str">
        <f>VLOOKUP(B58,'[1]604091282'!$C$1:$L$65536,10,0)</f>
        <v>环设21-3</v>
      </c>
    </row>
    <row r="59" spans="1:3" x14ac:dyDescent="0.2">
      <c r="A59" s="8" t="s">
        <v>127</v>
      </c>
      <c r="B59" s="12" t="s">
        <v>520</v>
      </c>
      <c r="C59" s="8" t="str">
        <f>VLOOKUP(B59,'[1]604091282'!$C$1:$L$65536,10,0)</f>
        <v>数艺21</v>
      </c>
    </row>
    <row r="60" spans="1:3" x14ac:dyDescent="0.2">
      <c r="A60" s="8" t="s">
        <v>107</v>
      </c>
      <c r="B60" s="12" t="s">
        <v>521</v>
      </c>
      <c r="C60" s="8" t="str">
        <f>VLOOKUP(B60,'[1]604091282'!$C$1:$L$65536,10,0)</f>
        <v>环设21-2</v>
      </c>
    </row>
    <row r="61" spans="1:3" x14ac:dyDescent="0.2">
      <c r="A61" s="8" t="s">
        <v>84</v>
      </c>
      <c r="B61" s="12" t="s">
        <v>522</v>
      </c>
      <c r="C61" s="8" t="str">
        <f>VLOOKUP(B61,'[1]604091282'!$C$1:$L$65536,10,0)</f>
        <v>数艺21</v>
      </c>
    </row>
    <row r="62" spans="1:3" x14ac:dyDescent="0.2">
      <c r="A62" s="8" t="s">
        <v>66</v>
      </c>
      <c r="B62" s="12" t="s">
        <v>523</v>
      </c>
      <c r="C62" s="8" t="str">
        <f>VLOOKUP(B62,'[1]604091282'!$C$1:$L$65536,10,0)</f>
        <v>视传21</v>
      </c>
    </row>
    <row r="63" spans="1:3" x14ac:dyDescent="0.2">
      <c r="A63" s="8" t="s">
        <v>47</v>
      </c>
      <c r="B63" s="12" t="s">
        <v>524</v>
      </c>
      <c r="C63" s="8" t="str">
        <f>VLOOKUP(B63,'[1]604091282'!$C$1:$L$65536,10,0)</f>
        <v>产品21</v>
      </c>
    </row>
    <row r="64" spans="1:3" x14ac:dyDescent="0.2">
      <c r="A64" s="8" t="s">
        <v>25</v>
      </c>
      <c r="B64" s="12" t="s">
        <v>525</v>
      </c>
      <c r="C64" s="8" t="str">
        <f>VLOOKUP(B64,'[1]604091282'!$C$1:$L$65536,10,0)</f>
        <v>产品21</v>
      </c>
    </row>
    <row r="65" spans="1:3" x14ac:dyDescent="0.2">
      <c r="A65" s="8" t="s">
        <v>5</v>
      </c>
      <c r="B65" s="12" t="s">
        <v>526</v>
      </c>
      <c r="C65" s="8" t="str">
        <f>VLOOKUP(B65,'[1]604091282'!$C$1:$L$65536,10,0)</f>
        <v>视传21</v>
      </c>
    </row>
    <row r="66" spans="1:3" x14ac:dyDescent="0.2">
      <c r="A66" s="8" t="s">
        <v>21</v>
      </c>
      <c r="B66" s="12" t="s">
        <v>527</v>
      </c>
      <c r="C66" s="8" t="str">
        <f>VLOOKUP(B66,'[1]604091282'!$C$1:$L$65536,10,0)</f>
        <v>视传21</v>
      </c>
    </row>
    <row r="67" spans="1:3" x14ac:dyDescent="0.2">
      <c r="A67" s="8" t="s">
        <v>126</v>
      </c>
      <c r="B67" s="12" t="s">
        <v>528</v>
      </c>
      <c r="C67" s="8" t="str">
        <f>VLOOKUP(B67,'[1]604091282'!$C$1:$L$65536,10,0)</f>
        <v>环设21-2</v>
      </c>
    </row>
    <row r="68" spans="1:3" x14ac:dyDescent="0.2">
      <c r="A68" s="8" t="s">
        <v>3</v>
      </c>
      <c r="B68" s="12" t="s">
        <v>529</v>
      </c>
      <c r="C68" s="8" t="str">
        <f>VLOOKUP(B68,'[1]604091282'!$C$1:$L$65536,10,0)</f>
        <v>环设21-1</v>
      </c>
    </row>
    <row r="69" spans="1:3" x14ac:dyDescent="0.2">
      <c r="A69" s="8" t="s">
        <v>2</v>
      </c>
      <c r="B69" s="12" t="s">
        <v>530</v>
      </c>
      <c r="C69" s="8" t="str">
        <f>VLOOKUP(B69,'[1]604091282'!$C$1:$L$65536,10,0)</f>
        <v>产品21</v>
      </c>
    </row>
    <row r="70" spans="1:3" x14ac:dyDescent="0.2">
      <c r="A70" s="8" t="s">
        <v>46</v>
      </c>
      <c r="B70" s="12" t="s">
        <v>531</v>
      </c>
      <c r="C70" s="8" t="str">
        <f>VLOOKUP(B70,'[1]604091282'!$C$1:$L$65536,10,0)</f>
        <v>环设21-3</v>
      </c>
    </row>
    <row r="71" spans="1:3" x14ac:dyDescent="0.2">
      <c r="A71" s="8" t="s">
        <v>82</v>
      </c>
      <c r="B71" s="12" t="s">
        <v>532</v>
      </c>
      <c r="C71" s="8" t="str">
        <f>VLOOKUP(B71,'[1]604091282'!$C$1:$L$65536,10,0)</f>
        <v>数艺21</v>
      </c>
    </row>
    <row r="72" spans="1:3" x14ac:dyDescent="0.2">
      <c r="A72" s="8" t="s">
        <v>63</v>
      </c>
      <c r="B72" s="12" t="s">
        <v>533</v>
      </c>
      <c r="C72" s="8" t="str">
        <f>VLOOKUP(B72,'[1]604091282'!$C$1:$L$65536,10,0)</f>
        <v>环设21-1</v>
      </c>
    </row>
    <row r="73" spans="1:3" x14ac:dyDescent="0.2">
      <c r="A73" s="8" t="s">
        <v>24</v>
      </c>
      <c r="B73" s="12" t="s">
        <v>534</v>
      </c>
      <c r="C73" s="8" t="str">
        <f>VLOOKUP(B73,'[1]604091282'!$C$1:$L$65536,10,0)</f>
        <v>数艺21</v>
      </c>
    </row>
    <row r="74" spans="1:3" x14ac:dyDescent="0.2">
      <c r="A74" s="8" t="s">
        <v>105</v>
      </c>
      <c r="B74" s="12" t="s">
        <v>535</v>
      </c>
      <c r="C74" s="8" t="str">
        <f>VLOOKUP(B74,'[1]604091282'!$C$1:$L$65536,10,0)</f>
        <v>产品21</v>
      </c>
    </row>
    <row r="75" spans="1:3" x14ac:dyDescent="0.2">
      <c r="A75" s="8" t="s">
        <v>125</v>
      </c>
      <c r="B75" s="12" t="s">
        <v>536</v>
      </c>
      <c r="C75" s="8" t="str">
        <f>VLOOKUP(B75,'[1]604091282'!$C$1:$L$65536,10,0)</f>
        <v>环设21-2</v>
      </c>
    </row>
    <row r="76" spans="1:3" x14ac:dyDescent="0.2">
      <c r="A76" s="8" t="s">
        <v>124</v>
      </c>
      <c r="B76" s="12" t="s">
        <v>537</v>
      </c>
      <c r="C76" s="8" t="str">
        <f>VLOOKUP(B76,'[1]604091282'!$C$1:$L$65536,10,0)</f>
        <v>视传21</v>
      </c>
    </row>
    <row r="77" spans="1:3" x14ac:dyDescent="0.2">
      <c r="A77" s="8" t="s">
        <v>45</v>
      </c>
      <c r="B77" s="12" t="s">
        <v>538</v>
      </c>
      <c r="C77" s="8" t="str">
        <f>VLOOKUP(B77,'[1]604091282'!$C$1:$L$65536,10,0)</f>
        <v>数艺21</v>
      </c>
    </row>
    <row r="78" spans="1:3" x14ac:dyDescent="0.2">
      <c r="A78" s="8" t="s">
        <v>64</v>
      </c>
      <c r="B78" s="12" t="s">
        <v>539</v>
      </c>
      <c r="C78" s="8" t="str">
        <f>VLOOKUP(B78,'[1]604091282'!$C$1:$L$65536,10,0)</f>
        <v>产品21</v>
      </c>
    </row>
    <row r="79" spans="1:3" x14ac:dyDescent="0.2">
      <c r="A79" s="8" t="s">
        <v>65</v>
      </c>
      <c r="B79" s="12" t="s">
        <v>540</v>
      </c>
      <c r="C79" s="8" t="str">
        <f>VLOOKUP(B79,'[1]604091282'!$C$1:$L$65536,10,0)</f>
        <v>数艺21</v>
      </c>
    </row>
    <row r="80" spans="1:3" x14ac:dyDescent="0.2">
      <c r="A80" s="8" t="s">
        <v>44</v>
      </c>
      <c r="B80" s="12" t="s">
        <v>541</v>
      </c>
      <c r="C80" s="8" t="str">
        <f>VLOOKUP(B80,'[1]604091282'!$C$1:$L$65536,10,0)</f>
        <v>视传21</v>
      </c>
    </row>
    <row r="81" spans="1:3" x14ac:dyDescent="0.2">
      <c r="A81" s="8" t="s">
        <v>22</v>
      </c>
      <c r="B81" s="12" t="s">
        <v>542</v>
      </c>
      <c r="C81" s="8" t="e">
        <f>VLOOKUP(B81,'[1]604091282'!$C$1:$L$65536,10,0)</f>
        <v>#N/A</v>
      </c>
    </row>
    <row r="82" spans="1:3" x14ac:dyDescent="0.2">
      <c r="A82" s="8" t="s">
        <v>4</v>
      </c>
      <c r="B82" s="12" t="s">
        <v>543</v>
      </c>
      <c r="C82" s="8" t="str">
        <f>VLOOKUP(B82,'[1]604091282'!$C$1:$L$65536,10,0)</f>
        <v>环设21-1</v>
      </c>
    </row>
    <row r="83" spans="1:3" x14ac:dyDescent="0.2">
      <c r="A83" s="8" t="s">
        <v>23</v>
      </c>
      <c r="B83" s="12" t="s">
        <v>544</v>
      </c>
      <c r="C83" s="8" t="str">
        <f>VLOOKUP(B83,'[1]604091282'!$C$1:$L$65536,10,0)</f>
        <v>数艺21</v>
      </c>
    </row>
    <row r="84" spans="1:3" x14ac:dyDescent="0.2">
      <c r="A84" s="8" t="s">
        <v>83</v>
      </c>
      <c r="B84" s="12" t="s">
        <v>545</v>
      </c>
      <c r="C84" s="8" t="str">
        <f>VLOOKUP(B84,'[1]604091282'!$C$1:$L$65536,10,0)</f>
        <v>产品21</v>
      </c>
    </row>
    <row r="85" spans="1:3" x14ac:dyDescent="0.2">
      <c r="A85" s="8" t="s">
        <v>104</v>
      </c>
      <c r="B85" s="12" t="s">
        <v>546</v>
      </c>
      <c r="C85" s="8" t="str">
        <f>VLOOKUP(B85,'[1]604091282'!$C$1:$L$65536,10,0)</f>
        <v>环设21-3</v>
      </c>
    </row>
    <row r="86" spans="1:3" x14ac:dyDescent="0.2">
      <c r="A86" s="8" t="s">
        <v>27</v>
      </c>
      <c r="B86" s="12" t="s">
        <v>547</v>
      </c>
      <c r="C86" s="8" t="str">
        <f>VLOOKUP(B86,'[1]604091282'!$C$1:$L$65536,10,0)</f>
        <v>环设21-3</v>
      </c>
    </row>
    <row r="87" spans="1:3" x14ac:dyDescent="0.2">
      <c r="A87" s="8" t="s">
        <v>106</v>
      </c>
      <c r="B87" s="12" t="s">
        <v>548</v>
      </c>
      <c r="C87" s="8" t="str">
        <f>VLOOKUP(B87,'[1]604091282'!$C$1:$L$65536,10,0)</f>
        <v>数艺21</v>
      </c>
    </row>
    <row r="88" spans="1:3" x14ac:dyDescent="0.2">
      <c r="A88" s="8" t="s">
        <v>93</v>
      </c>
      <c r="B88" s="12" t="s">
        <v>549</v>
      </c>
      <c r="C88" s="8" t="str">
        <f>VLOOKUP(B88,'[1]604091282'!$C$1:$L$65536,10,0)</f>
        <v>视传20</v>
      </c>
    </row>
    <row r="89" spans="1:3" x14ac:dyDescent="0.2">
      <c r="A89" s="8" t="s">
        <v>115</v>
      </c>
      <c r="B89" s="12" t="s">
        <v>550</v>
      </c>
      <c r="C89" s="8" t="str">
        <f>VLOOKUP(B89,'[1]604091282'!$C$1:$L$65536,10,0)</f>
        <v>环创20</v>
      </c>
    </row>
    <row r="90" spans="1:3" x14ac:dyDescent="0.2">
      <c r="A90" s="8" t="s">
        <v>92</v>
      </c>
      <c r="B90" s="12" t="s">
        <v>551</v>
      </c>
      <c r="C90" s="8" t="str">
        <f>VLOOKUP(B90,'[1]604091282'!$C$1:$L$65536,10,0)</f>
        <v>环创20</v>
      </c>
    </row>
    <row r="91" spans="1:3" x14ac:dyDescent="0.2">
      <c r="A91" s="8" t="s">
        <v>20</v>
      </c>
      <c r="B91" s="12" t="s">
        <v>552</v>
      </c>
      <c r="C91" s="8" t="str">
        <f>VLOOKUP(B91,'[1]604091282'!$C$1:$L$65536,10,0)</f>
        <v>环设20-2</v>
      </c>
    </row>
    <row r="92" spans="1:3" x14ac:dyDescent="0.2">
      <c r="A92" s="8" t="s">
        <v>135</v>
      </c>
      <c r="B92" s="12" t="s">
        <v>553</v>
      </c>
      <c r="C92" s="8" t="str">
        <f>VLOOKUP(B92,'[1]604091282'!$C$1:$L$65536,10,0)</f>
        <v>环设20-1</v>
      </c>
    </row>
    <row r="93" spans="1:3" x14ac:dyDescent="0.2">
      <c r="A93" s="8" t="s">
        <v>73</v>
      </c>
      <c r="B93" s="12" t="s">
        <v>554</v>
      </c>
      <c r="C93" s="8" t="str">
        <f>VLOOKUP(B93,'[1]604091282'!$C$1:$L$65536,10,0)</f>
        <v>视传20</v>
      </c>
    </row>
    <row r="94" spans="1:3" x14ac:dyDescent="0.2">
      <c r="A94" s="8" t="s">
        <v>74</v>
      </c>
      <c r="B94" s="12" t="s">
        <v>555</v>
      </c>
      <c r="C94" s="8" t="str">
        <f>VLOOKUP(B94,'[1]604091282'!$C$1:$L$65536,10,0)</f>
        <v>环创20</v>
      </c>
    </row>
    <row r="95" spans="1:3" x14ac:dyDescent="0.2">
      <c r="A95" s="8" t="s">
        <v>35</v>
      </c>
      <c r="B95" s="12" t="s">
        <v>556</v>
      </c>
      <c r="C95" s="8" t="str">
        <f>VLOOKUP(B95,'[1]604091282'!$C$1:$L$65536,10,0)</f>
        <v>环设20-1</v>
      </c>
    </row>
    <row r="96" spans="1:3" x14ac:dyDescent="0.2">
      <c r="A96" s="8" t="s">
        <v>57</v>
      </c>
      <c r="B96" s="12" t="s">
        <v>557</v>
      </c>
      <c r="C96" s="8" t="str">
        <f>VLOOKUP(B96,'[1]604091282'!$C$1:$L$65536,10,0)</f>
        <v>数艺20</v>
      </c>
    </row>
    <row r="97" spans="1:3" x14ac:dyDescent="0.2">
      <c r="A97" s="8" t="s">
        <v>136</v>
      </c>
      <c r="B97" s="12" t="s">
        <v>228</v>
      </c>
      <c r="C97" s="8" t="str">
        <f>VLOOKUP(B97,'[1]604091282'!$C$1:$L$65536,10,0)</f>
        <v>环设19-2</v>
      </c>
    </row>
    <row r="98" spans="1:3" x14ac:dyDescent="0.2">
      <c r="A98" s="8" t="s">
        <v>36</v>
      </c>
      <c r="B98" s="12" t="s">
        <v>558</v>
      </c>
      <c r="C98" s="8" t="str">
        <f>VLOOKUP(B98,'[1]604091282'!$C$1:$L$65536,10,0)</f>
        <v>环设19-2</v>
      </c>
    </row>
    <row r="99" spans="1:3" x14ac:dyDescent="0.2">
      <c r="A99" s="8" t="s">
        <v>75</v>
      </c>
      <c r="B99" s="12" t="s">
        <v>559</v>
      </c>
      <c r="C99" s="8" t="str">
        <f>VLOOKUP(B99,'[1]604091282'!$C$1:$L$65536,10,0)</f>
        <v>数艺19</v>
      </c>
    </row>
    <row r="100" spans="1:3" x14ac:dyDescent="0.2">
      <c r="A100" s="8" t="s">
        <v>13</v>
      </c>
      <c r="B100" s="12" t="s">
        <v>560</v>
      </c>
      <c r="C100" s="8" t="str">
        <f>VLOOKUP(B100,'[1]604091282'!$C$1:$L$65536,10,0)</f>
        <v>环创19</v>
      </c>
    </row>
    <row r="101" spans="1:3" x14ac:dyDescent="0.2">
      <c r="A101" s="8" t="s">
        <v>58</v>
      </c>
      <c r="B101" s="12" t="s">
        <v>561</v>
      </c>
      <c r="C101" s="8" t="str">
        <f>VLOOKUP(B101,'[1]604091282'!$C$1:$L$65536,10,0)</f>
        <v>数艺19</v>
      </c>
    </row>
    <row r="102" spans="1:3" x14ac:dyDescent="0.2">
      <c r="A102" s="8" t="s">
        <v>116</v>
      </c>
      <c r="B102" s="12" t="s">
        <v>562</v>
      </c>
      <c r="C102" s="8" t="str">
        <f>VLOOKUP(B102,'[1]604091282'!$C$1:$L$65536,10,0)</f>
        <v>数艺20</v>
      </c>
    </row>
    <row r="103" spans="1:3" x14ac:dyDescent="0.2">
      <c r="A103" s="8" t="s">
        <v>42</v>
      </c>
      <c r="B103" s="12" t="s">
        <v>563</v>
      </c>
      <c r="C103" s="8" t="str">
        <f>VLOOKUP(B103,[2]工作表1!$C:$E,3,0)</f>
        <v>艺硕21-2</v>
      </c>
    </row>
    <row r="104" spans="1:3" x14ac:dyDescent="0.2">
      <c r="A104" s="8" t="s">
        <v>102</v>
      </c>
      <c r="B104" s="12" t="s">
        <v>564</v>
      </c>
      <c r="C104" s="8" t="str">
        <f>VLOOKUP(B104,[2]工作表1!$C:$E,3,0)</f>
        <v>艺硕21-3</v>
      </c>
    </row>
    <row r="105" spans="1:3" x14ac:dyDescent="0.2">
      <c r="A105" s="8" t="s">
        <v>62</v>
      </c>
      <c r="B105" s="12" t="s">
        <v>565</v>
      </c>
      <c r="C105" s="8" t="str">
        <f>VLOOKUP(B105,[2]工作表1!$C:$E,3,0)</f>
        <v>艺硕21-3</v>
      </c>
    </row>
    <row r="106" spans="1:3" x14ac:dyDescent="0.2">
      <c r="A106" s="8" t="s">
        <v>121</v>
      </c>
      <c r="B106" s="12" t="s">
        <v>566</v>
      </c>
      <c r="C106" s="8" t="str">
        <f>VLOOKUP(B106,[2]工作表1!$C:$E,3,0)</f>
        <v>艺硕21-3</v>
      </c>
    </row>
    <row r="107" spans="1:3" x14ac:dyDescent="0.2">
      <c r="A107" s="8" t="s">
        <v>138</v>
      </c>
      <c r="B107" s="12" t="s">
        <v>567</v>
      </c>
      <c r="C107" s="8" t="str">
        <f>VLOOKUP(B107,[2]工作表1!$C:$E,3,0)</f>
        <v>艺硕21-1</v>
      </c>
    </row>
    <row r="108" spans="1:3" x14ac:dyDescent="0.2">
      <c r="A108" s="8" t="s">
        <v>41</v>
      </c>
      <c r="B108" s="12" t="s">
        <v>568</v>
      </c>
      <c r="C108" s="8" t="str">
        <f>VLOOKUP(B108,[2]工作表1!$C:$E,3,0)</f>
        <v>艺硕21-3</v>
      </c>
    </row>
    <row r="109" spans="1:3" x14ac:dyDescent="0.2">
      <c r="A109" s="8" t="s">
        <v>38</v>
      </c>
      <c r="B109" s="12" t="s">
        <v>569</v>
      </c>
      <c r="C109" s="8" t="str">
        <f>VLOOKUP(B109,[2]工作表1!$C:$E,3,0)</f>
        <v>艺硕21-1</v>
      </c>
    </row>
    <row r="110" spans="1:3" x14ac:dyDescent="0.2">
      <c r="A110" s="8" t="s">
        <v>40</v>
      </c>
      <c r="B110" s="12" t="s">
        <v>570</v>
      </c>
      <c r="C110" s="8" t="str">
        <f>VLOOKUP(B110,[2]工作表1!$C:$E,3,0)</f>
        <v>艺硕21-1</v>
      </c>
    </row>
    <row r="111" spans="1:3" x14ac:dyDescent="0.2">
      <c r="A111" s="8" t="s">
        <v>137</v>
      </c>
      <c r="B111" s="12" t="s">
        <v>571</v>
      </c>
      <c r="C111" s="8" t="str">
        <f>VLOOKUP(B111,[2]工作表1!$C:$E,3,0)</f>
        <v>艺硕21-1</v>
      </c>
    </row>
    <row r="112" spans="1:3" x14ac:dyDescent="0.2">
      <c r="A112" s="8" t="s">
        <v>79</v>
      </c>
      <c r="B112" s="12" t="s">
        <v>572</v>
      </c>
      <c r="C112" s="8" t="str">
        <f>VLOOKUP(B112,[2]工作表1!$C:$E,3,0)</f>
        <v>艺硕21-3</v>
      </c>
    </row>
    <row r="113" spans="1:3" x14ac:dyDescent="0.2">
      <c r="A113" s="8" t="s">
        <v>80</v>
      </c>
      <c r="B113" s="12" t="s">
        <v>573</v>
      </c>
      <c r="C113" s="8" t="str">
        <f>VLOOKUP(B113,[2]工作表1!$C:$E,3,0)</f>
        <v>艺硕21-3</v>
      </c>
    </row>
    <row r="114" spans="1:3" x14ac:dyDescent="0.2">
      <c r="A114" s="8" t="s">
        <v>98</v>
      </c>
      <c r="B114" s="12" t="s">
        <v>574</v>
      </c>
      <c r="C114" s="8" t="str">
        <f>VLOOKUP(B114,[2]工作表1!$C:$E,3,0)</f>
        <v>艺硕21-3</v>
      </c>
    </row>
    <row r="115" spans="1:3" x14ac:dyDescent="0.2">
      <c r="A115" s="8" t="s">
        <v>142</v>
      </c>
      <c r="B115" s="12" t="s">
        <v>575</v>
      </c>
      <c r="C115" s="8" t="str">
        <f>VLOOKUP(B115,[2]工作表1!$C:$E,3,0)</f>
        <v>艺硕21-2</v>
      </c>
    </row>
    <row r="116" spans="1:3" x14ac:dyDescent="0.2">
      <c r="A116" s="8" t="s">
        <v>15</v>
      </c>
      <c r="B116" s="12" t="s">
        <v>576</v>
      </c>
      <c r="C116" s="8" t="str">
        <f>VLOOKUP(B116,[2]工作表1!$C:$E,3,0)</f>
        <v>艺硕21-1</v>
      </c>
    </row>
    <row r="117" spans="1:3" x14ac:dyDescent="0.2">
      <c r="A117" s="8" t="s">
        <v>95</v>
      </c>
      <c r="B117" s="12" t="s">
        <v>577</v>
      </c>
      <c r="C117" s="8" t="str">
        <f>VLOOKUP(B117,[2]工作表1!$C:$E,3,0)</f>
        <v>艺硕21-1</v>
      </c>
    </row>
    <row r="118" spans="1:3" x14ac:dyDescent="0.2">
      <c r="A118" s="8" t="s">
        <v>99</v>
      </c>
      <c r="B118" s="12" t="s">
        <v>578</v>
      </c>
      <c r="C118" s="8" t="str">
        <f>VLOOKUP(B118,[2]工作表1!$C:$E,3,0)</f>
        <v>艺硕21-3</v>
      </c>
    </row>
    <row r="119" spans="1:3" x14ac:dyDescent="0.2">
      <c r="A119" s="8" t="s">
        <v>122</v>
      </c>
      <c r="B119" s="12" t="s">
        <v>579</v>
      </c>
      <c r="C119" s="8" t="str">
        <f>VLOOKUP(B119,[2]工作表1!$C:$E,3,0)</f>
        <v>艺硕21-3</v>
      </c>
    </row>
    <row r="120" spans="1:3" x14ac:dyDescent="0.2">
      <c r="A120" s="8" t="s">
        <v>19</v>
      </c>
      <c r="B120" s="12" t="s">
        <v>580</v>
      </c>
      <c r="C120" s="8" t="str">
        <f>VLOOKUP(B120,[2]工作表1!$C:$E,3,0)</f>
        <v>艺硕21-1</v>
      </c>
    </row>
    <row r="121" spans="1:3" x14ac:dyDescent="0.2">
      <c r="A121" s="8" t="s">
        <v>37</v>
      </c>
      <c r="B121" s="12" t="s">
        <v>581</v>
      </c>
      <c r="C121" s="8" t="str">
        <f>VLOOKUP(B121,[2]工作表1!$C:$E,3,0)</f>
        <v>艺硕21-1</v>
      </c>
    </row>
    <row r="122" spans="1:3" x14ac:dyDescent="0.2">
      <c r="A122" s="8" t="s">
        <v>14</v>
      </c>
      <c r="B122" s="12" t="s">
        <v>582</v>
      </c>
      <c r="C122" s="8" t="str">
        <f>VLOOKUP(B122,[2]工作表1!$C:$E,3,0)</f>
        <v>艺硕21-1</v>
      </c>
    </row>
    <row r="123" spans="1:3" x14ac:dyDescent="0.2">
      <c r="A123" s="8" t="s">
        <v>120</v>
      </c>
      <c r="B123" s="12" t="s">
        <v>583</v>
      </c>
      <c r="C123" s="8" t="str">
        <f>VLOOKUP(B123,[2]工作表1!$C:$E,3,0)</f>
        <v>艺硕21-1</v>
      </c>
    </row>
    <row r="124" spans="1:3" x14ac:dyDescent="0.2">
      <c r="A124" s="8" t="s">
        <v>100</v>
      </c>
      <c r="B124" s="12" t="s">
        <v>584</v>
      </c>
      <c r="C124" s="8" t="str">
        <f>VLOOKUP(B124,[2]工作表1!$C:$E,3,0)</f>
        <v>艺硕21-3</v>
      </c>
    </row>
    <row r="125" spans="1:3" x14ac:dyDescent="0.2">
      <c r="A125" s="8" t="s">
        <v>140</v>
      </c>
      <c r="B125" s="12" t="s">
        <v>585</v>
      </c>
      <c r="C125" s="8" t="str">
        <f>VLOOKUP(B125,[2]工作表1!$C:$E,3,0)</f>
        <v>艺硕21-3</v>
      </c>
    </row>
    <row r="126" spans="1:3" x14ac:dyDescent="0.2">
      <c r="A126" s="8" t="s">
        <v>76</v>
      </c>
      <c r="B126" s="12" t="s">
        <v>586</v>
      </c>
      <c r="C126" s="8" t="str">
        <f>VLOOKUP(B126,[2]工作表1!$C:$E,3,0)</f>
        <v>艺硕21-1</v>
      </c>
    </row>
    <row r="127" spans="1:3" x14ac:dyDescent="0.2">
      <c r="A127" s="8" t="s">
        <v>118</v>
      </c>
      <c r="B127" s="12" t="s">
        <v>587</v>
      </c>
      <c r="C127" s="8" t="str">
        <f>VLOOKUP(B127,[2]工作表1!$C:$E,3,0)</f>
        <v>艺硕21-1</v>
      </c>
    </row>
    <row r="128" spans="1:3" x14ac:dyDescent="0.2">
      <c r="A128" s="8" t="s">
        <v>117</v>
      </c>
      <c r="B128" s="12" t="s">
        <v>588</v>
      </c>
      <c r="C128" s="8" t="str">
        <f>VLOOKUP(B128,[2]工作表1!$C:$E,3,0)</f>
        <v>艺硕21-1</v>
      </c>
    </row>
    <row r="129" spans="1:3" x14ac:dyDescent="0.2">
      <c r="A129" s="8" t="s">
        <v>141</v>
      </c>
      <c r="B129" s="12" t="s">
        <v>589</v>
      </c>
      <c r="C129" s="8" t="str">
        <f>VLOOKUP(B129,[2]工作表1!$C:$E,3,0)</f>
        <v>艺硕21-3</v>
      </c>
    </row>
    <row r="130" spans="1:3" x14ac:dyDescent="0.2">
      <c r="A130" s="8" t="s">
        <v>97</v>
      </c>
      <c r="B130" s="12" t="s">
        <v>590</v>
      </c>
      <c r="C130" s="8" t="str">
        <f>VLOOKUP(B130,[2]工作表1!$C:$E,3,0)</f>
        <v>艺硕21-2</v>
      </c>
    </row>
    <row r="131" spans="1:3" x14ac:dyDescent="0.2">
      <c r="A131" s="8" t="s">
        <v>139</v>
      </c>
      <c r="B131" s="12" t="s">
        <v>591</v>
      </c>
      <c r="C131" s="8" t="str">
        <f>VLOOKUP(B131,[2]工作表1!$C:$E,3,0)</f>
        <v>艺硕21-2</v>
      </c>
    </row>
    <row r="132" spans="1:3" x14ac:dyDescent="0.2">
      <c r="A132" s="8" t="s">
        <v>39</v>
      </c>
      <c r="B132" s="12" t="s">
        <v>592</v>
      </c>
      <c r="C132" s="8" t="str">
        <f>VLOOKUP(B132,[2]工作表1!$C:$E,3,0)</f>
        <v>艺硕21-2</v>
      </c>
    </row>
    <row r="133" spans="1:3" x14ac:dyDescent="0.2">
      <c r="A133" s="8" t="s">
        <v>96</v>
      </c>
      <c r="B133" s="12" t="s">
        <v>593</v>
      </c>
      <c r="C133" s="8" t="str">
        <f>VLOOKUP(B133,[2]工作表1!$C:$E,3,0)</f>
        <v>艺硕21-2</v>
      </c>
    </row>
    <row r="134" spans="1:3" x14ac:dyDescent="0.2">
      <c r="A134" s="8" t="s">
        <v>78</v>
      </c>
      <c r="B134" s="12" t="s">
        <v>594</v>
      </c>
      <c r="C134" s="8" t="str">
        <f>VLOOKUP(B134,[2]工作表1!$C:$E,3,0)</f>
        <v>艺硕21-2</v>
      </c>
    </row>
    <row r="135" spans="1:3" x14ac:dyDescent="0.2">
      <c r="A135" s="8" t="s">
        <v>77</v>
      </c>
      <c r="B135" s="12" t="s">
        <v>595</v>
      </c>
      <c r="C135" s="8" t="str">
        <f>VLOOKUP(B135,[2]工作表1!$C:$E,3,0)</f>
        <v>艺硕21-2</v>
      </c>
    </row>
    <row r="136" spans="1:3" x14ac:dyDescent="0.2">
      <c r="A136" s="8" t="s">
        <v>16</v>
      </c>
      <c r="B136" s="12" t="s">
        <v>596</v>
      </c>
      <c r="C136" s="8" t="str">
        <f>VLOOKUP(B136,[2]工作表1!$C:$E,3,0)</f>
        <v>艺硕21-2</v>
      </c>
    </row>
    <row r="137" spans="1:3" x14ac:dyDescent="0.2">
      <c r="A137" s="8" t="s">
        <v>119</v>
      </c>
      <c r="B137" s="12" t="s">
        <v>226</v>
      </c>
      <c r="C137" s="8" t="str">
        <f>VLOOKUP(B137,[2]工作表1!$C:$E,3,0)</f>
        <v>艺硕21-2</v>
      </c>
    </row>
    <row r="138" spans="1:3" x14ac:dyDescent="0.2">
      <c r="A138" s="8" t="s">
        <v>18</v>
      </c>
      <c r="B138" s="12" t="s">
        <v>597</v>
      </c>
      <c r="C138" s="8" t="str">
        <f>VLOOKUP(B138,[2]工作表1!$C:$E,3,0)</f>
        <v>艺硕21-2</v>
      </c>
    </row>
    <row r="139" spans="1:3" x14ac:dyDescent="0.2">
      <c r="A139" s="8" t="s">
        <v>17</v>
      </c>
      <c r="B139" s="12" t="s">
        <v>598</v>
      </c>
      <c r="C139" s="8" t="str">
        <f>VLOOKUP(B139,[2]工作表1!$C:$E,3,0)</f>
        <v>艺硕21-2</v>
      </c>
    </row>
    <row r="140" spans="1:3" x14ac:dyDescent="0.2">
      <c r="A140" s="8" t="s">
        <v>61</v>
      </c>
      <c r="B140" s="12" t="s">
        <v>599</v>
      </c>
      <c r="C140" s="8" t="str">
        <f>VLOOKUP(B140,[2]工作表1!$C:$E,3,0)</f>
        <v>艺硕21-2</v>
      </c>
    </row>
    <row r="141" spans="1:3" x14ac:dyDescent="0.2">
      <c r="A141" s="8" t="s">
        <v>60</v>
      </c>
      <c r="B141" s="12" t="s">
        <v>600</v>
      </c>
      <c r="C141" s="8" t="str">
        <f>VLOOKUP(B141,[2]工作表1!$C:$E,3,0)</f>
        <v>艺硕21-1</v>
      </c>
    </row>
    <row r="142" spans="1:3" x14ac:dyDescent="0.2">
      <c r="A142" s="8" t="s">
        <v>94</v>
      </c>
      <c r="B142" s="12" t="s">
        <v>601</v>
      </c>
      <c r="C142" s="8" t="str">
        <f>VLOOKUP(B142,[2]工作表1!$C:$E,3,0)</f>
        <v>艺硕21-1</v>
      </c>
    </row>
    <row r="143" spans="1:3" x14ac:dyDescent="0.2">
      <c r="A143" s="8" t="s">
        <v>59</v>
      </c>
      <c r="B143" s="12" t="s">
        <v>602</v>
      </c>
      <c r="C143" s="8" t="str">
        <f>VLOOKUP(B143,[2]工作表1!$C:$E,3,0)</f>
        <v>艺硕21-1</v>
      </c>
    </row>
  </sheetData>
  <autoFilter ref="A1:C1" xr:uid="{00000000-0001-0000-0000-000000000000}">
    <sortState xmlns:xlrd2="http://schemas.microsoft.com/office/spreadsheetml/2017/richdata2" ref="A2:C143">
      <sortCondition descending="1" ref="B1"/>
    </sortState>
  </autoFilter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4F998-5A61-4914-B364-8F88E78E95DE}">
  <dimension ref="A1:E42"/>
  <sheetViews>
    <sheetView topLeftCell="A28" zoomScale="85" zoomScaleNormal="85" workbookViewId="0">
      <selection activeCell="B54" sqref="B54"/>
    </sheetView>
  </sheetViews>
  <sheetFormatPr defaultRowHeight="14.25" x14ac:dyDescent="0.2"/>
  <cols>
    <col min="1" max="1" width="20" customWidth="1"/>
    <col min="2" max="2" width="17" customWidth="1"/>
    <col min="3" max="3" width="27.625" customWidth="1"/>
    <col min="4" max="4" width="21.25" customWidth="1"/>
    <col min="5" max="5" width="22.125" customWidth="1"/>
  </cols>
  <sheetData>
    <row r="1" spans="1:5" ht="20.25" x14ac:dyDescent="0.2">
      <c r="A1" s="2" t="s">
        <v>143</v>
      </c>
      <c r="B1" s="2" t="s">
        <v>144</v>
      </c>
      <c r="C1" s="2" t="s">
        <v>145</v>
      </c>
      <c r="D1" s="2" t="s">
        <v>146</v>
      </c>
      <c r="E1" s="2" t="s">
        <v>454</v>
      </c>
    </row>
    <row r="2" spans="1:5" ht="20.25" x14ac:dyDescent="0.2">
      <c r="A2" s="3" t="s">
        <v>157</v>
      </c>
      <c r="B2" s="3" t="s">
        <v>158</v>
      </c>
      <c r="C2" s="3" t="s">
        <v>149</v>
      </c>
      <c r="D2" s="3" t="s">
        <v>153</v>
      </c>
      <c r="E2" s="3" t="str">
        <f>VLOOKUP(A2,'[1]604091282'!$C$1:$L$65536,10,0)</f>
        <v>数艺19</v>
      </c>
    </row>
    <row r="3" spans="1:5" ht="20.25" x14ac:dyDescent="0.2">
      <c r="A3" s="3" t="s">
        <v>228</v>
      </c>
      <c r="B3" s="3" t="s">
        <v>229</v>
      </c>
      <c r="C3" s="3" t="s">
        <v>149</v>
      </c>
      <c r="D3" s="3" t="s">
        <v>203</v>
      </c>
      <c r="E3" s="3" t="str">
        <f>VLOOKUP(A3,'[1]604091282'!$C$1:$L$65536,10,0)</f>
        <v>环设19-2</v>
      </c>
    </row>
    <row r="4" spans="1:5" ht="20.25" x14ac:dyDescent="0.2">
      <c r="A4" s="3" t="s">
        <v>246</v>
      </c>
      <c r="B4" s="3" t="s">
        <v>247</v>
      </c>
      <c r="C4" s="3" t="s">
        <v>149</v>
      </c>
      <c r="D4" s="3" t="s">
        <v>241</v>
      </c>
      <c r="E4" s="3" t="str">
        <f>VLOOKUP(A4,'[1]604091282'!$C$1:$L$65536,10,0)</f>
        <v>动画20</v>
      </c>
    </row>
    <row r="5" spans="1:5" ht="20.25" x14ac:dyDescent="0.2">
      <c r="A5" s="3" t="s">
        <v>173</v>
      </c>
      <c r="B5" s="3" t="s">
        <v>174</v>
      </c>
      <c r="C5" s="3" t="s">
        <v>149</v>
      </c>
      <c r="D5" s="3" t="s">
        <v>164</v>
      </c>
      <c r="E5" s="3" t="str">
        <f>VLOOKUP(A5,'[1]604091282'!$C$1:$L$65536,10,0)</f>
        <v>环创20</v>
      </c>
    </row>
    <row r="6" spans="1:5" ht="20.25" x14ac:dyDescent="0.2">
      <c r="A6" s="3" t="s">
        <v>167</v>
      </c>
      <c r="B6" s="3" t="s">
        <v>168</v>
      </c>
      <c r="C6" s="3" t="s">
        <v>149</v>
      </c>
      <c r="D6" s="3" t="s">
        <v>169</v>
      </c>
      <c r="E6" s="3" t="e">
        <f>VLOOKUP(A6,'[1]604091282'!$C$1:$L$65536,10,0)</f>
        <v>#N/A</v>
      </c>
    </row>
    <row r="7" spans="1:5" ht="20.25" x14ac:dyDescent="0.2">
      <c r="A7" s="3" t="s">
        <v>165</v>
      </c>
      <c r="B7" s="3" t="s">
        <v>166</v>
      </c>
      <c r="C7" s="3" t="s">
        <v>149</v>
      </c>
      <c r="D7" s="3" t="s">
        <v>161</v>
      </c>
      <c r="E7" s="3" t="str">
        <f>VLOOKUP(A7,'[1]604091282'!$C$1:$L$65536,10,0)</f>
        <v>环设20-2</v>
      </c>
    </row>
    <row r="8" spans="1:5" ht="20.25" x14ac:dyDescent="0.2">
      <c r="A8" s="3" t="s">
        <v>170</v>
      </c>
      <c r="B8" s="3" t="s">
        <v>171</v>
      </c>
      <c r="C8" s="3" t="s">
        <v>149</v>
      </c>
      <c r="D8" s="3" t="s">
        <v>172</v>
      </c>
      <c r="E8" s="3" t="str">
        <f>VLOOKUP(A8,'[1]604091282'!$C$1:$L$65536,10,0)</f>
        <v>环创20</v>
      </c>
    </row>
    <row r="9" spans="1:5" ht="20.25" x14ac:dyDescent="0.2">
      <c r="A9" s="3" t="s">
        <v>162</v>
      </c>
      <c r="B9" s="3" t="s">
        <v>163</v>
      </c>
      <c r="C9" s="3" t="s">
        <v>149</v>
      </c>
      <c r="D9" s="3" t="s">
        <v>164</v>
      </c>
      <c r="E9" s="3" t="str">
        <f>VLOOKUP(A9,'[1]604091282'!$C$1:$L$65536,10,0)</f>
        <v>动画20</v>
      </c>
    </row>
    <row r="10" spans="1:5" ht="20.25" x14ac:dyDescent="0.2">
      <c r="A10" s="3" t="s">
        <v>159</v>
      </c>
      <c r="B10" s="3" t="s">
        <v>160</v>
      </c>
      <c r="C10" s="3" t="s">
        <v>149</v>
      </c>
      <c r="D10" s="3" t="s">
        <v>161</v>
      </c>
      <c r="E10" s="3" t="str">
        <f>VLOOKUP(A10,'[1]604091282'!$C$1:$L$65536,10,0)</f>
        <v>动画20</v>
      </c>
    </row>
    <row r="11" spans="1:5" ht="20.25" x14ac:dyDescent="0.2">
      <c r="A11" s="3" t="s">
        <v>147</v>
      </c>
      <c r="B11" s="3" t="s">
        <v>148</v>
      </c>
      <c r="C11" s="3" t="s">
        <v>149</v>
      </c>
      <c r="D11" s="3" t="s">
        <v>150</v>
      </c>
      <c r="E11" s="3" t="str">
        <f>VLOOKUP(A11,'[1]604091282'!$C$1:$L$65536,10,0)</f>
        <v>环设21-2</v>
      </c>
    </row>
    <row r="12" spans="1:5" ht="20.25" x14ac:dyDescent="0.2">
      <c r="A12" s="3" t="s">
        <v>219</v>
      </c>
      <c r="B12" s="3" t="s">
        <v>220</v>
      </c>
      <c r="C12" s="3" t="s">
        <v>149</v>
      </c>
      <c r="D12" s="3" t="s">
        <v>180</v>
      </c>
      <c r="E12" s="3" t="str">
        <f>VLOOKUP(A12,'[1]604091282'!$C$1:$L$65536,10,0)</f>
        <v>数艺21</v>
      </c>
    </row>
    <row r="13" spans="1:5" ht="20.25" x14ac:dyDescent="0.2">
      <c r="A13" s="3" t="s">
        <v>221</v>
      </c>
      <c r="B13" s="3" t="s">
        <v>222</v>
      </c>
      <c r="C13" s="3" t="s">
        <v>149</v>
      </c>
      <c r="D13" s="3" t="s">
        <v>223</v>
      </c>
      <c r="E13" s="3" t="str">
        <f>VLOOKUP(A13,'[1]604091282'!$C$1:$L$65536,10,0)</f>
        <v>数艺21</v>
      </c>
    </row>
    <row r="14" spans="1:5" ht="20.25" x14ac:dyDescent="0.2">
      <c r="A14" s="3" t="s">
        <v>224</v>
      </c>
      <c r="B14" s="3" t="s">
        <v>225</v>
      </c>
      <c r="C14" s="3" t="s">
        <v>149</v>
      </c>
      <c r="D14" s="3" t="s">
        <v>156</v>
      </c>
      <c r="E14" s="3" t="str">
        <f>VLOOKUP(A14,'[1]604091282'!$C$1:$L$65536,10,0)</f>
        <v>数艺21</v>
      </c>
    </row>
    <row r="15" spans="1:5" ht="20.25" x14ac:dyDescent="0.2">
      <c r="A15" s="3" t="s">
        <v>217</v>
      </c>
      <c r="B15" s="3" t="s">
        <v>218</v>
      </c>
      <c r="C15" s="3" t="s">
        <v>149</v>
      </c>
      <c r="D15" s="3" t="s">
        <v>180</v>
      </c>
      <c r="E15" s="3" t="str">
        <f>VLOOKUP(A15,'[1]604091282'!$C$1:$L$65536,10,0)</f>
        <v>数艺21</v>
      </c>
    </row>
    <row r="16" spans="1:5" ht="20.25" x14ac:dyDescent="0.2">
      <c r="A16" s="3" t="s">
        <v>244</v>
      </c>
      <c r="B16" s="3" t="s">
        <v>245</v>
      </c>
      <c r="C16" s="3" t="s">
        <v>149</v>
      </c>
      <c r="D16" s="3" t="s">
        <v>172</v>
      </c>
      <c r="E16" s="3" t="str">
        <f>VLOOKUP(A16,'[1]604091282'!$C$1:$L$65536,10,0)</f>
        <v>产品21</v>
      </c>
    </row>
    <row r="17" spans="1:5" ht="20.25" x14ac:dyDescent="0.2">
      <c r="A17" s="3" t="s">
        <v>242</v>
      </c>
      <c r="B17" s="3" t="s">
        <v>243</v>
      </c>
      <c r="C17" s="3" t="s">
        <v>149</v>
      </c>
      <c r="D17" s="3" t="s">
        <v>189</v>
      </c>
      <c r="E17" s="3" t="str">
        <f>VLOOKUP(A17,'[1]604091282'!$C$1:$L$65536,10,0)</f>
        <v>视传21</v>
      </c>
    </row>
    <row r="18" spans="1:5" ht="20.25" x14ac:dyDescent="0.2">
      <c r="A18" s="3" t="s">
        <v>214</v>
      </c>
      <c r="B18" s="3" t="s">
        <v>215</v>
      </c>
      <c r="C18" s="3" t="s">
        <v>149</v>
      </c>
      <c r="D18" s="3" t="s">
        <v>216</v>
      </c>
      <c r="E18" s="3" t="str">
        <f>VLOOKUP(A18,'[1]604091282'!$C$1:$L$65536,10,0)</f>
        <v>环设21-3</v>
      </c>
    </row>
    <row r="19" spans="1:5" ht="20.25" x14ac:dyDescent="0.2">
      <c r="A19" s="3" t="s">
        <v>204</v>
      </c>
      <c r="B19" s="3" t="s">
        <v>205</v>
      </c>
      <c r="C19" s="3" t="s">
        <v>149</v>
      </c>
      <c r="D19" s="3" t="s">
        <v>200</v>
      </c>
      <c r="E19" s="3" t="str">
        <f>VLOOKUP(A19,'[1]604091282'!$C$1:$L$65536,10,0)</f>
        <v>环设21-3</v>
      </c>
    </row>
    <row r="20" spans="1:5" ht="20.25" x14ac:dyDescent="0.2">
      <c r="A20" s="3" t="s">
        <v>209</v>
      </c>
      <c r="B20" s="3" t="s">
        <v>210</v>
      </c>
      <c r="C20" s="3" t="s">
        <v>149</v>
      </c>
      <c r="D20" s="3" t="s">
        <v>180</v>
      </c>
      <c r="E20" s="3" t="str">
        <f>VLOOKUP(A20,'[1]604091282'!$C$1:$L$65536,10,0)</f>
        <v>视传21</v>
      </c>
    </row>
    <row r="21" spans="1:5" ht="20.25" x14ac:dyDescent="0.2">
      <c r="A21" s="3" t="s">
        <v>239</v>
      </c>
      <c r="B21" s="3" t="s">
        <v>240</v>
      </c>
      <c r="C21" s="3" t="s">
        <v>149</v>
      </c>
      <c r="D21" s="3" t="s">
        <v>241</v>
      </c>
      <c r="E21" s="3" t="str">
        <f>VLOOKUP(A21,'[1]604091282'!$C$1:$L$65536,10,0)</f>
        <v>视传21</v>
      </c>
    </row>
    <row r="22" spans="1:5" ht="20.25" x14ac:dyDescent="0.2">
      <c r="A22" s="3" t="s">
        <v>211</v>
      </c>
      <c r="B22" s="3" t="s">
        <v>212</v>
      </c>
      <c r="C22" s="3" t="s">
        <v>149</v>
      </c>
      <c r="D22" s="3" t="s">
        <v>213</v>
      </c>
      <c r="E22" s="3" t="str">
        <f>VLOOKUP(A22,'[1]604091282'!$C$1:$L$65536,10,0)</f>
        <v>环设21-3</v>
      </c>
    </row>
    <row r="23" spans="1:5" ht="20.25" x14ac:dyDescent="0.2">
      <c r="A23" s="3" t="s">
        <v>206</v>
      </c>
      <c r="B23" s="3" t="s">
        <v>207</v>
      </c>
      <c r="C23" s="3" t="s">
        <v>149</v>
      </c>
      <c r="D23" s="3" t="s">
        <v>208</v>
      </c>
      <c r="E23" s="3" t="str">
        <f>VLOOKUP(A23,'[1]604091282'!$C$1:$L$65536,10,0)</f>
        <v>产品21</v>
      </c>
    </row>
    <row r="24" spans="1:5" ht="20.25" x14ac:dyDescent="0.2">
      <c r="A24" s="3" t="s">
        <v>196</v>
      </c>
      <c r="B24" s="3" t="s">
        <v>197</v>
      </c>
      <c r="C24" s="3" t="s">
        <v>149</v>
      </c>
      <c r="D24" s="3" t="s">
        <v>164</v>
      </c>
      <c r="E24" s="3" t="str">
        <f>VLOOKUP(A24,'[1]604091282'!$C$1:$L$65536,10,0)</f>
        <v>环设21-2</v>
      </c>
    </row>
    <row r="25" spans="1:5" ht="20.25" x14ac:dyDescent="0.2">
      <c r="A25" s="3" t="s">
        <v>198</v>
      </c>
      <c r="B25" s="3" t="s">
        <v>199</v>
      </c>
      <c r="C25" s="3" t="s">
        <v>149</v>
      </c>
      <c r="D25" s="3" t="s">
        <v>200</v>
      </c>
      <c r="E25" s="3" t="str">
        <f>VLOOKUP(A25,'[1]604091282'!$C$1:$L$65536,10,0)</f>
        <v>产品21</v>
      </c>
    </row>
    <row r="26" spans="1:5" ht="20.25" x14ac:dyDescent="0.2">
      <c r="A26" s="3" t="s">
        <v>201</v>
      </c>
      <c r="B26" s="3" t="s">
        <v>202</v>
      </c>
      <c r="C26" s="3" t="s">
        <v>149</v>
      </c>
      <c r="D26" s="3" t="s">
        <v>203</v>
      </c>
      <c r="E26" s="3" t="str">
        <f>VLOOKUP(A26,'[1]604091282'!$C$1:$L$65536,10,0)</f>
        <v>环设21-1</v>
      </c>
    </row>
    <row r="27" spans="1:5" ht="20.25" x14ac:dyDescent="0.2">
      <c r="A27" s="3" t="s">
        <v>194</v>
      </c>
      <c r="B27" s="3" t="s">
        <v>195</v>
      </c>
      <c r="C27" s="3" t="s">
        <v>149</v>
      </c>
      <c r="D27" s="3" t="s">
        <v>169</v>
      </c>
      <c r="E27" s="3" t="str">
        <f>VLOOKUP(A27,'[1]604091282'!$C$1:$L$65536,10,0)</f>
        <v>产品21</v>
      </c>
    </row>
    <row r="28" spans="1:5" ht="20.25" x14ac:dyDescent="0.2">
      <c r="A28" s="3" t="s">
        <v>183</v>
      </c>
      <c r="B28" s="3" t="s">
        <v>184</v>
      </c>
      <c r="C28" s="3" t="s">
        <v>149</v>
      </c>
      <c r="D28" s="3" t="s">
        <v>156</v>
      </c>
      <c r="E28" s="3" t="str">
        <f>VLOOKUP(A28,'[1]604091282'!$C$1:$L$65536,10,0)</f>
        <v>环设21-3</v>
      </c>
    </row>
    <row r="29" spans="1:5" ht="20.25" x14ac:dyDescent="0.2">
      <c r="A29" s="3" t="s">
        <v>192</v>
      </c>
      <c r="B29" s="3" t="s">
        <v>193</v>
      </c>
      <c r="C29" s="3" t="s">
        <v>149</v>
      </c>
      <c r="D29" s="3" t="s">
        <v>153</v>
      </c>
      <c r="E29" s="3" t="str">
        <f>VLOOKUP(A29,'[1]604091282'!$C$1:$L$65536,10,0)</f>
        <v>视传21</v>
      </c>
    </row>
    <row r="30" spans="1:5" ht="20.25" x14ac:dyDescent="0.2">
      <c r="A30" s="3" t="s">
        <v>190</v>
      </c>
      <c r="B30" s="3" t="s">
        <v>191</v>
      </c>
      <c r="C30" s="3" t="s">
        <v>149</v>
      </c>
      <c r="D30" s="3" t="s">
        <v>180</v>
      </c>
      <c r="E30" s="3" t="str">
        <f>VLOOKUP(A30,'[1]604091282'!$C$1:$L$65536,10,0)</f>
        <v>环设21-3</v>
      </c>
    </row>
    <row r="31" spans="1:5" ht="20.25" x14ac:dyDescent="0.2">
      <c r="A31" s="3" t="s">
        <v>185</v>
      </c>
      <c r="B31" s="3" t="s">
        <v>186</v>
      </c>
      <c r="C31" s="3" t="s">
        <v>149</v>
      </c>
      <c r="D31" s="3" t="s">
        <v>180</v>
      </c>
      <c r="E31" s="3" t="str">
        <f>VLOOKUP(A31,'[1]604091282'!$C$1:$L$65536,10,0)</f>
        <v>产品21</v>
      </c>
    </row>
    <row r="32" spans="1:5" ht="20.25" x14ac:dyDescent="0.2">
      <c r="A32" s="3" t="s">
        <v>237</v>
      </c>
      <c r="B32" s="3" t="s">
        <v>238</v>
      </c>
      <c r="C32" s="3" t="s">
        <v>149</v>
      </c>
      <c r="D32" s="3" t="s">
        <v>172</v>
      </c>
      <c r="E32" s="3" t="str">
        <f>VLOOKUP(A32,'[1]604091282'!$C$1:$L$65536,10,0)</f>
        <v>产品21</v>
      </c>
    </row>
    <row r="33" spans="1:5" ht="20.25" x14ac:dyDescent="0.2">
      <c r="A33" s="3" t="s">
        <v>187</v>
      </c>
      <c r="B33" s="3" t="s">
        <v>188</v>
      </c>
      <c r="C33" s="3" t="s">
        <v>149</v>
      </c>
      <c r="D33" s="3" t="s">
        <v>189</v>
      </c>
      <c r="E33" s="3" t="str">
        <f>VLOOKUP(A33,'[1]604091282'!$C$1:$L$65536,10,0)</f>
        <v>产品21</v>
      </c>
    </row>
    <row r="34" spans="1:5" ht="20.25" x14ac:dyDescent="0.2">
      <c r="A34" s="3" t="s">
        <v>230</v>
      </c>
      <c r="B34" s="3" t="s">
        <v>231</v>
      </c>
      <c r="C34" s="3" t="s">
        <v>149</v>
      </c>
      <c r="D34" s="3" t="s">
        <v>153</v>
      </c>
      <c r="E34" s="3" t="str">
        <f>VLOOKUP(A34,'[1]604091282'!$C$1:$L$65536,10,0)</f>
        <v>环设21-2</v>
      </c>
    </row>
    <row r="35" spans="1:5" ht="20.25" x14ac:dyDescent="0.2">
      <c r="A35" s="3" t="s">
        <v>181</v>
      </c>
      <c r="B35" s="3" t="s">
        <v>182</v>
      </c>
      <c r="C35" s="3" t="s">
        <v>149</v>
      </c>
      <c r="D35" s="3" t="s">
        <v>161</v>
      </c>
      <c r="E35" s="3" t="str">
        <f>VLOOKUP(A35,'[1]604091282'!$C$1:$L$65536,10,0)</f>
        <v>环设21-1</v>
      </c>
    </row>
    <row r="36" spans="1:5" ht="20.25" x14ac:dyDescent="0.2">
      <c r="A36" s="3" t="s">
        <v>234</v>
      </c>
      <c r="B36" s="3" t="s">
        <v>235</v>
      </c>
      <c r="C36" s="3" t="s">
        <v>149</v>
      </c>
      <c r="D36" s="3" t="s">
        <v>236</v>
      </c>
      <c r="E36" s="3" t="str">
        <f>VLOOKUP(A36,'[1]604091282'!$C$1:$L$65536,10,0)</f>
        <v>环设21-3</v>
      </c>
    </row>
    <row r="37" spans="1:5" ht="20.25" x14ac:dyDescent="0.2">
      <c r="A37" s="3" t="s">
        <v>232</v>
      </c>
      <c r="B37" s="3" t="s">
        <v>233</v>
      </c>
      <c r="C37" s="3" t="s">
        <v>149</v>
      </c>
      <c r="D37" s="3" t="s">
        <v>164</v>
      </c>
      <c r="E37" s="3" t="str">
        <f>VLOOKUP(A37,'[1]604091282'!$C$1:$L$65536,10,0)</f>
        <v>环设21-2</v>
      </c>
    </row>
    <row r="38" spans="1:5" ht="20.25" x14ac:dyDescent="0.2">
      <c r="A38" s="3" t="s">
        <v>178</v>
      </c>
      <c r="B38" s="3" t="s">
        <v>179</v>
      </c>
      <c r="C38" s="3" t="s">
        <v>149</v>
      </c>
      <c r="D38" s="3" t="s">
        <v>180</v>
      </c>
      <c r="E38" s="3" t="str">
        <f>VLOOKUP(A38,'[1]604091282'!$C$1:$L$65536,10,0)</f>
        <v>动画21</v>
      </c>
    </row>
    <row r="39" spans="1:5" ht="20.25" x14ac:dyDescent="0.2">
      <c r="A39" s="3" t="s">
        <v>175</v>
      </c>
      <c r="B39" s="3" t="s">
        <v>176</v>
      </c>
      <c r="C39" s="3" t="s">
        <v>149</v>
      </c>
      <c r="D39" s="3" t="s">
        <v>177</v>
      </c>
      <c r="E39" s="3" t="str">
        <f>VLOOKUP(A39,'[1]604091282'!$C$1:$L$65536,10,0)</f>
        <v>动画21</v>
      </c>
    </row>
    <row r="40" spans="1:5" ht="20.25" x14ac:dyDescent="0.2">
      <c r="A40" s="3" t="s">
        <v>226</v>
      </c>
      <c r="B40" s="3" t="s">
        <v>227</v>
      </c>
      <c r="C40" s="3" t="s">
        <v>149</v>
      </c>
      <c r="D40" s="3" t="s">
        <v>161</v>
      </c>
      <c r="E40" s="3" t="str">
        <f>VLOOKUP(A40,[2]工作表1!$C:$E,3,0)</f>
        <v>艺硕21-2</v>
      </c>
    </row>
    <row r="41" spans="1:5" ht="20.25" x14ac:dyDescent="0.2">
      <c r="A41" s="3" t="s">
        <v>151</v>
      </c>
      <c r="B41" s="3" t="s">
        <v>152</v>
      </c>
      <c r="C41" s="3" t="s">
        <v>149</v>
      </c>
      <c r="D41" s="3" t="s">
        <v>153</v>
      </c>
      <c r="E41" s="3" t="str">
        <f>VLOOKUP(A41,[2]工作表1!$C:$E,3,0)</f>
        <v>艺硕21-3</v>
      </c>
    </row>
    <row r="42" spans="1:5" ht="20.25" x14ac:dyDescent="0.2">
      <c r="A42" s="3" t="s">
        <v>154</v>
      </c>
      <c r="B42" s="3" t="s">
        <v>155</v>
      </c>
      <c r="C42" s="3" t="s">
        <v>149</v>
      </c>
      <c r="D42" s="3" t="s">
        <v>156</v>
      </c>
      <c r="E42" s="3" t="str">
        <f>VLOOKUP(A42,[2]工作表1!$C:$E,3,0)</f>
        <v>艺硕21-3</v>
      </c>
    </row>
  </sheetData>
  <autoFilter ref="A1:E1" xr:uid="{2AA4F998-5A61-4914-B364-8F88E78E95DE}">
    <sortState xmlns:xlrd2="http://schemas.microsoft.com/office/spreadsheetml/2017/richdata2" ref="A2:E42">
      <sortCondition ref="A1"/>
    </sortState>
  </autoFilter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8388D-4B56-4B7E-B4BB-DFCCC6685C45}">
  <dimension ref="A1:F94"/>
  <sheetViews>
    <sheetView topLeftCell="A75" workbookViewId="0">
      <selection activeCell="D98" sqref="D98"/>
    </sheetView>
  </sheetViews>
  <sheetFormatPr defaultColWidth="8.375" defaultRowHeight="14.25" x14ac:dyDescent="0.2"/>
  <cols>
    <col min="1" max="1" width="12" style="4" customWidth="1"/>
    <col min="2" max="2" width="11.625" style="4" customWidth="1"/>
    <col min="3" max="3" width="23.25" style="4" customWidth="1"/>
    <col min="4" max="4" width="15.875" style="4" customWidth="1"/>
    <col min="5" max="5" width="16" style="4" customWidth="1"/>
    <col min="6" max="6" width="13.875" style="4" customWidth="1"/>
    <col min="7" max="16384" width="8.375" style="4"/>
  </cols>
  <sheetData>
    <row r="1" spans="1:6" ht="18.75" x14ac:dyDescent="0.2">
      <c r="A1" s="5" t="s">
        <v>143</v>
      </c>
      <c r="B1" s="5" t="s">
        <v>144</v>
      </c>
      <c r="C1" s="5" t="s">
        <v>248</v>
      </c>
      <c r="D1" s="5" t="s">
        <v>249</v>
      </c>
      <c r="E1" s="5" t="s">
        <v>250</v>
      </c>
      <c r="F1" s="5" t="s">
        <v>454</v>
      </c>
    </row>
    <row r="2" spans="1:6" ht="18.75" x14ac:dyDescent="0.2">
      <c r="A2" s="6" t="s">
        <v>426</v>
      </c>
      <c r="B2" s="6" t="s">
        <v>427</v>
      </c>
      <c r="C2" s="6" t="s">
        <v>253</v>
      </c>
      <c r="D2" s="6" t="s">
        <v>200</v>
      </c>
      <c r="E2" s="6" t="s">
        <v>423</v>
      </c>
      <c r="F2" s="6" t="str">
        <f>VLOOKUP(A2,'[1]604091282'!$C$1:$L$65536,10,0)</f>
        <v>环设20-1</v>
      </c>
    </row>
    <row r="3" spans="1:6" ht="18.75" x14ac:dyDescent="0.2">
      <c r="A3" s="6" t="s">
        <v>428</v>
      </c>
      <c r="B3" s="6" t="s">
        <v>429</v>
      </c>
      <c r="C3" s="6" t="s">
        <v>253</v>
      </c>
      <c r="D3" s="6" t="s">
        <v>200</v>
      </c>
      <c r="E3" s="6" t="s">
        <v>423</v>
      </c>
      <c r="F3" s="6" t="str">
        <f>VLOOKUP(A3,'[1]604091282'!$C$1:$L$65536,10,0)</f>
        <v>环设20-1</v>
      </c>
    </row>
    <row r="4" spans="1:6" ht="18.75" x14ac:dyDescent="0.2">
      <c r="A4" s="6" t="s">
        <v>438</v>
      </c>
      <c r="B4" s="6" t="s">
        <v>439</v>
      </c>
      <c r="C4" s="6" t="s">
        <v>253</v>
      </c>
      <c r="D4" s="6" t="s">
        <v>200</v>
      </c>
      <c r="E4" s="6" t="s">
        <v>423</v>
      </c>
      <c r="F4" s="6" t="str">
        <f>VLOOKUP(A4,'[1]604091282'!$C$1:$L$65536,10,0)</f>
        <v>环设20-1</v>
      </c>
    </row>
    <row r="5" spans="1:6" ht="18.75" x14ac:dyDescent="0.2">
      <c r="A5" s="6" t="s">
        <v>251</v>
      </c>
      <c r="B5" s="6" t="s">
        <v>252</v>
      </c>
      <c r="C5" s="6" t="s">
        <v>253</v>
      </c>
      <c r="D5" s="6">
        <v>69</v>
      </c>
      <c r="E5" s="6" t="s">
        <v>254</v>
      </c>
      <c r="F5" s="6" t="str">
        <f>VLOOKUP(A5,'[1]604091282'!$C$1:$L$65536,10,0)</f>
        <v>环设21-1</v>
      </c>
    </row>
    <row r="6" spans="1:6" ht="18.75" x14ac:dyDescent="0.2">
      <c r="A6" s="6" t="s">
        <v>313</v>
      </c>
      <c r="B6" s="6" t="s">
        <v>314</v>
      </c>
      <c r="C6" s="6" t="s">
        <v>253</v>
      </c>
      <c r="D6" s="6">
        <v>87</v>
      </c>
      <c r="E6" s="6" t="s">
        <v>254</v>
      </c>
      <c r="F6" s="6" t="str">
        <f>VLOOKUP(A6,'[1]604091282'!$C$1:$L$65536,10,0)</f>
        <v>数艺21</v>
      </c>
    </row>
    <row r="7" spans="1:6" ht="18.75" x14ac:dyDescent="0.2">
      <c r="A7" s="6" t="s">
        <v>309</v>
      </c>
      <c r="B7" s="6" t="s">
        <v>310</v>
      </c>
      <c r="C7" s="6" t="s">
        <v>253</v>
      </c>
      <c r="D7" s="6">
        <v>86</v>
      </c>
      <c r="E7" s="6" t="s">
        <v>254</v>
      </c>
      <c r="F7" s="6" t="str">
        <f>VLOOKUP(A7,'[1]604091282'!$C$1:$L$65536,10,0)</f>
        <v>动画21</v>
      </c>
    </row>
    <row r="8" spans="1:6" ht="18.75" x14ac:dyDescent="0.2">
      <c r="A8" s="6" t="s">
        <v>417</v>
      </c>
      <c r="B8" s="6" t="s">
        <v>418</v>
      </c>
      <c r="C8" s="6" t="s">
        <v>253</v>
      </c>
      <c r="D8" s="6">
        <v>97</v>
      </c>
      <c r="E8" s="6" t="s">
        <v>254</v>
      </c>
      <c r="F8" s="6" t="str">
        <f>VLOOKUP(A8,'[1]604091282'!$C$1:$L$65536,10,0)</f>
        <v>动画21</v>
      </c>
    </row>
    <row r="9" spans="1:6" ht="18.75" x14ac:dyDescent="0.2">
      <c r="A9" s="6" t="s">
        <v>291</v>
      </c>
      <c r="B9" s="6" t="s">
        <v>292</v>
      </c>
      <c r="C9" s="6" t="s">
        <v>253</v>
      </c>
      <c r="D9" s="6">
        <v>84</v>
      </c>
      <c r="E9" s="6" t="s">
        <v>254</v>
      </c>
      <c r="F9" s="6" t="str">
        <f>VLOOKUP(A9,'[1]604091282'!$C$1:$L$65536,10,0)</f>
        <v>设计类22-1</v>
      </c>
    </row>
    <row r="10" spans="1:6" ht="18.75" x14ac:dyDescent="0.2">
      <c r="A10" s="6" t="s">
        <v>271</v>
      </c>
      <c r="B10" s="6" t="s">
        <v>272</v>
      </c>
      <c r="C10" s="6" t="s">
        <v>253</v>
      </c>
      <c r="D10" s="6">
        <v>80</v>
      </c>
      <c r="E10" s="6" t="s">
        <v>254</v>
      </c>
      <c r="F10" s="6" t="str">
        <f>VLOOKUP(A10,'[1]604091282'!$C$1:$L$65536,10,0)</f>
        <v>设计类22-1</v>
      </c>
    </row>
    <row r="11" spans="1:6" ht="18.75" x14ac:dyDescent="0.2">
      <c r="A11" s="6" t="s">
        <v>436</v>
      </c>
      <c r="B11" s="6" t="s">
        <v>437</v>
      </c>
      <c r="C11" s="6" t="s">
        <v>253</v>
      </c>
      <c r="D11" s="6" t="s">
        <v>200</v>
      </c>
      <c r="E11" s="6" t="s">
        <v>423</v>
      </c>
      <c r="F11" s="6" t="str">
        <f>VLOOKUP(A11,'[1]604091282'!$C$1:$L$65536,10,0)</f>
        <v>设计类22-1</v>
      </c>
    </row>
    <row r="12" spans="1:6" ht="18.75" x14ac:dyDescent="0.2">
      <c r="A12" s="6" t="s">
        <v>375</v>
      </c>
      <c r="B12" s="6" t="s">
        <v>376</v>
      </c>
      <c r="C12" s="6" t="s">
        <v>253</v>
      </c>
      <c r="D12" s="6">
        <v>91</v>
      </c>
      <c r="E12" s="6" t="s">
        <v>254</v>
      </c>
      <c r="F12" s="6" t="str">
        <f>VLOOKUP(A12,'[1]604091282'!$C$1:$L$65536,10,0)</f>
        <v>设计类22-1</v>
      </c>
    </row>
    <row r="13" spans="1:6" ht="18.75" x14ac:dyDescent="0.2">
      <c r="A13" s="6" t="s">
        <v>329</v>
      </c>
      <c r="B13" s="6" t="s">
        <v>330</v>
      </c>
      <c r="C13" s="6" t="s">
        <v>253</v>
      </c>
      <c r="D13" s="6">
        <v>87</v>
      </c>
      <c r="E13" s="6" t="s">
        <v>254</v>
      </c>
      <c r="F13" s="6" t="str">
        <f>VLOOKUP(A13,'[1]604091282'!$C$1:$L$65536,10,0)</f>
        <v>设计类22-1</v>
      </c>
    </row>
    <row r="14" spans="1:6" ht="18.75" x14ac:dyDescent="0.2">
      <c r="A14" s="6" t="s">
        <v>327</v>
      </c>
      <c r="B14" s="6" t="s">
        <v>328</v>
      </c>
      <c r="C14" s="6" t="s">
        <v>253</v>
      </c>
      <c r="D14" s="6">
        <v>87</v>
      </c>
      <c r="E14" s="6" t="s">
        <v>254</v>
      </c>
      <c r="F14" s="6" t="str">
        <f>VLOOKUP(A14,'[1]604091282'!$C$1:$L$65536,10,0)</f>
        <v>设计类22-1</v>
      </c>
    </row>
    <row r="15" spans="1:6" ht="18.75" x14ac:dyDescent="0.2">
      <c r="A15" s="6" t="s">
        <v>385</v>
      </c>
      <c r="B15" s="6" t="s">
        <v>386</v>
      </c>
      <c r="C15" s="6" t="s">
        <v>253</v>
      </c>
      <c r="D15" s="6">
        <v>93</v>
      </c>
      <c r="E15" s="6" t="s">
        <v>254</v>
      </c>
      <c r="F15" s="6" t="str">
        <f>VLOOKUP(A15,'[1]604091282'!$C$1:$L$65536,10,0)</f>
        <v>设计类22-1</v>
      </c>
    </row>
    <row r="16" spans="1:6" ht="18.75" x14ac:dyDescent="0.2">
      <c r="A16" s="6" t="s">
        <v>411</v>
      </c>
      <c r="B16" s="6" t="s">
        <v>412</v>
      </c>
      <c r="C16" s="6" t="s">
        <v>253</v>
      </c>
      <c r="D16" s="6">
        <v>95</v>
      </c>
      <c r="E16" s="6" t="s">
        <v>254</v>
      </c>
      <c r="F16" s="6" t="str">
        <f>VLOOKUP(A16,'[1]604091282'!$C$1:$L$65536,10,0)</f>
        <v>设计类22-1</v>
      </c>
    </row>
    <row r="17" spans="1:6" ht="18.75" x14ac:dyDescent="0.2">
      <c r="A17" s="6" t="s">
        <v>405</v>
      </c>
      <c r="B17" s="6" t="s">
        <v>406</v>
      </c>
      <c r="C17" s="6" t="s">
        <v>253</v>
      </c>
      <c r="D17" s="6">
        <v>94</v>
      </c>
      <c r="E17" s="6" t="s">
        <v>254</v>
      </c>
      <c r="F17" s="6" t="str">
        <f>VLOOKUP(A17,'[1]604091282'!$C$1:$L$65536,10,0)</f>
        <v>设计类22-2</v>
      </c>
    </row>
    <row r="18" spans="1:6" ht="18.75" x14ac:dyDescent="0.2">
      <c r="A18" s="6" t="s">
        <v>307</v>
      </c>
      <c r="B18" s="6" t="s">
        <v>308</v>
      </c>
      <c r="C18" s="6" t="s">
        <v>253</v>
      </c>
      <c r="D18" s="6">
        <v>86</v>
      </c>
      <c r="E18" s="6" t="s">
        <v>254</v>
      </c>
      <c r="F18" s="6" t="str">
        <f>VLOOKUP(A18,'[1]604091282'!$C$1:$L$65536,10,0)</f>
        <v>设计类22-2</v>
      </c>
    </row>
    <row r="19" spans="1:6" ht="18.75" x14ac:dyDescent="0.2">
      <c r="A19" s="6" t="s">
        <v>383</v>
      </c>
      <c r="B19" s="6" t="s">
        <v>384</v>
      </c>
      <c r="C19" s="6" t="s">
        <v>253</v>
      </c>
      <c r="D19" s="6">
        <v>92</v>
      </c>
      <c r="E19" s="6" t="s">
        <v>254</v>
      </c>
      <c r="F19" s="6" t="str">
        <f>VLOOKUP(A19,'[1]604091282'!$C$1:$L$65536,10,0)</f>
        <v>设计类22-2</v>
      </c>
    </row>
    <row r="20" spans="1:6" ht="18.75" x14ac:dyDescent="0.2">
      <c r="A20" s="6" t="s">
        <v>434</v>
      </c>
      <c r="B20" s="6" t="s">
        <v>435</v>
      </c>
      <c r="C20" s="6" t="s">
        <v>253</v>
      </c>
      <c r="D20" s="6" t="s">
        <v>200</v>
      </c>
      <c r="E20" s="6" t="s">
        <v>423</v>
      </c>
      <c r="F20" s="6" t="str">
        <f>VLOOKUP(A20,'[1]604091282'!$C$1:$L$65536,10,0)</f>
        <v>设计类22-2</v>
      </c>
    </row>
    <row r="21" spans="1:6" ht="18.75" x14ac:dyDescent="0.2">
      <c r="A21" s="6" t="s">
        <v>357</v>
      </c>
      <c r="B21" s="6" t="s">
        <v>358</v>
      </c>
      <c r="C21" s="6" t="s">
        <v>253</v>
      </c>
      <c r="D21" s="6">
        <v>89</v>
      </c>
      <c r="E21" s="6" t="s">
        <v>254</v>
      </c>
      <c r="F21" s="6" t="str">
        <f>VLOOKUP(A21,'[1]604091282'!$C$1:$L$65536,10,0)</f>
        <v>设计类22-2</v>
      </c>
    </row>
    <row r="22" spans="1:6" ht="18.75" x14ac:dyDescent="0.2">
      <c r="A22" s="6" t="s">
        <v>355</v>
      </c>
      <c r="B22" s="6" t="s">
        <v>356</v>
      </c>
      <c r="C22" s="6" t="s">
        <v>253</v>
      </c>
      <c r="D22" s="6">
        <v>89</v>
      </c>
      <c r="E22" s="6" t="s">
        <v>254</v>
      </c>
      <c r="F22" s="6" t="str">
        <f>VLOOKUP(A22,'[1]604091282'!$C$1:$L$65536,10,0)</f>
        <v>设计类22-2</v>
      </c>
    </row>
    <row r="23" spans="1:6" ht="18.75" x14ac:dyDescent="0.2">
      <c r="A23" s="6" t="s">
        <v>419</v>
      </c>
      <c r="B23" s="6" t="s">
        <v>420</v>
      </c>
      <c r="C23" s="6" t="s">
        <v>253</v>
      </c>
      <c r="D23" s="6">
        <v>97</v>
      </c>
      <c r="E23" s="6" t="s">
        <v>254</v>
      </c>
      <c r="F23" s="6" t="str">
        <f>VLOOKUP(A23,'[1]604091282'!$C$1:$L$65536,10,0)</f>
        <v>设计类22-2</v>
      </c>
    </row>
    <row r="24" spans="1:6" ht="18.75" x14ac:dyDescent="0.2">
      <c r="A24" s="6" t="s">
        <v>273</v>
      </c>
      <c r="B24" s="6" t="s">
        <v>274</v>
      </c>
      <c r="C24" s="6" t="s">
        <v>253</v>
      </c>
      <c r="D24" s="6">
        <v>81</v>
      </c>
      <c r="E24" s="6" t="s">
        <v>254</v>
      </c>
      <c r="F24" s="6" t="str">
        <f>VLOOKUP(A24,'[1]604091282'!$C$1:$L$65536,10,0)</f>
        <v>设计类22-2</v>
      </c>
    </row>
    <row r="25" spans="1:6" ht="18.75" x14ac:dyDescent="0.2">
      <c r="A25" s="6" t="s">
        <v>399</v>
      </c>
      <c r="B25" s="6" t="s">
        <v>400</v>
      </c>
      <c r="C25" s="6" t="s">
        <v>253</v>
      </c>
      <c r="D25" s="6">
        <v>93</v>
      </c>
      <c r="E25" s="6" t="s">
        <v>254</v>
      </c>
      <c r="F25" s="6" t="str">
        <f>VLOOKUP(A25,'[1]604091282'!$C$1:$L$65536,10,0)</f>
        <v>设计类22-2</v>
      </c>
    </row>
    <row r="26" spans="1:6" ht="18.75" x14ac:dyDescent="0.2">
      <c r="A26" s="6" t="s">
        <v>303</v>
      </c>
      <c r="B26" s="6" t="s">
        <v>304</v>
      </c>
      <c r="C26" s="6" t="s">
        <v>253</v>
      </c>
      <c r="D26" s="6">
        <v>86</v>
      </c>
      <c r="E26" s="6" t="s">
        <v>254</v>
      </c>
      <c r="F26" s="6" t="str">
        <f>VLOOKUP(A26,'[1]604091282'!$C$1:$L$65536,10,0)</f>
        <v>设计类22-3</v>
      </c>
    </row>
    <row r="27" spans="1:6" ht="18.75" x14ac:dyDescent="0.2">
      <c r="A27" s="6" t="s">
        <v>305</v>
      </c>
      <c r="B27" s="6" t="s">
        <v>306</v>
      </c>
      <c r="C27" s="6" t="s">
        <v>253</v>
      </c>
      <c r="D27" s="6">
        <v>86</v>
      </c>
      <c r="E27" s="6" t="s">
        <v>254</v>
      </c>
      <c r="F27" s="6" t="str">
        <f>VLOOKUP(A27,'[1]604091282'!$C$1:$L$65536,10,0)</f>
        <v>设计类22-3</v>
      </c>
    </row>
    <row r="28" spans="1:6" ht="18.75" x14ac:dyDescent="0.2">
      <c r="A28" s="6" t="s">
        <v>413</v>
      </c>
      <c r="B28" s="6" t="s">
        <v>414</v>
      </c>
      <c r="C28" s="6" t="s">
        <v>253</v>
      </c>
      <c r="D28" s="6">
        <v>96</v>
      </c>
      <c r="E28" s="6" t="s">
        <v>254</v>
      </c>
      <c r="F28" s="6" t="str">
        <f>VLOOKUP(A28,'[1]604091282'!$C$1:$L$65536,10,0)</f>
        <v>设计类22-3</v>
      </c>
    </row>
    <row r="29" spans="1:6" ht="18.75" x14ac:dyDescent="0.2">
      <c r="A29" s="6" t="s">
        <v>381</v>
      </c>
      <c r="B29" s="6" t="s">
        <v>382</v>
      </c>
      <c r="C29" s="6" t="s">
        <v>253</v>
      </c>
      <c r="D29" s="6">
        <v>92</v>
      </c>
      <c r="E29" s="6" t="s">
        <v>254</v>
      </c>
      <c r="F29" s="6" t="str">
        <f>VLOOKUP(A29,'[1]604091282'!$C$1:$L$65536,10,0)</f>
        <v>设计类22-3</v>
      </c>
    </row>
    <row r="30" spans="1:6" ht="18.75" x14ac:dyDescent="0.2">
      <c r="A30" s="6" t="s">
        <v>432</v>
      </c>
      <c r="B30" s="6" t="s">
        <v>433</v>
      </c>
      <c r="C30" s="6" t="s">
        <v>253</v>
      </c>
      <c r="D30" s="6" t="s">
        <v>200</v>
      </c>
      <c r="E30" s="6" t="s">
        <v>423</v>
      </c>
      <c r="F30" s="6" t="str">
        <f>VLOOKUP(A30,'[1]604091282'!$C$1:$L$65536,10,0)</f>
        <v>设计类22-3</v>
      </c>
    </row>
    <row r="31" spans="1:6" ht="18.75" x14ac:dyDescent="0.2">
      <c r="A31" s="6" t="s">
        <v>295</v>
      </c>
      <c r="B31" s="6" t="s">
        <v>296</v>
      </c>
      <c r="C31" s="6" t="s">
        <v>253</v>
      </c>
      <c r="D31" s="6">
        <v>85</v>
      </c>
      <c r="E31" s="6" t="s">
        <v>254</v>
      </c>
      <c r="F31" s="6" t="str">
        <f>VLOOKUP(A31,'[1]604091282'!$C$1:$L$65536,10,0)</f>
        <v>设计类22-4</v>
      </c>
    </row>
    <row r="32" spans="1:6" ht="18.75" x14ac:dyDescent="0.2">
      <c r="A32" s="6" t="s">
        <v>299</v>
      </c>
      <c r="B32" s="6" t="s">
        <v>300</v>
      </c>
      <c r="C32" s="6" t="s">
        <v>253</v>
      </c>
      <c r="D32" s="6">
        <v>85</v>
      </c>
      <c r="E32" s="6" t="s">
        <v>254</v>
      </c>
      <c r="F32" s="6" t="str">
        <f>VLOOKUP(A32,'[1]604091282'!$C$1:$L$65536,10,0)</f>
        <v>设计类22-4</v>
      </c>
    </row>
    <row r="33" spans="1:6" ht="18.75" x14ac:dyDescent="0.2">
      <c r="A33" s="6" t="s">
        <v>373</v>
      </c>
      <c r="B33" s="6" t="s">
        <v>374</v>
      </c>
      <c r="C33" s="6" t="s">
        <v>253</v>
      </c>
      <c r="D33" s="6">
        <v>91</v>
      </c>
      <c r="E33" s="6" t="s">
        <v>254</v>
      </c>
      <c r="F33" s="6" t="str">
        <f>VLOOKUP(A33,'[1]604091282'!$C$1:$L$65536,10,0)</f>
        <v>设计类22-4</v>
      </c>
    </row>
    <row r="34" spans="1:6" ht="18.75" x14ac:dyDescent="0.2">
      <c r="A34" s="6" t="s">
        <v>341</v>
      </c>
      <c r="B34" s="6" t="s">
        <v>342</v>
      </c>
      <c r="C34" s="6" t="s">
        <v>253</v>
      </c>
      <c r="D34" s="6">
        <v>88</v>
      </c>
      <c r="E34" s="6" t="s">
        <v>254</v>
      </c>
      <c r="F34" s="6" t="str">
        <f>VLOOKUP(A34,'[1]604091282'!$C$1:$L$65536,10,0)</f>
        <v>设计类22-4</v>
      </c>
    </row>
    <row r="35" spans="1:6" ht="18.75" x14ac:dyDescent="0.2">
      <c r="A35" s="6" t="s">
        <v>403</v>
      </c>
      <c r="B35" s="6" t="s">
        <v>404</v>
      </c>
      <c r="C35" s="6" t="s">
        <v>253</v>
      </c>
      <c r="D35" s="6">
        <v>94</v>
      </c>
      <c r="E35" s="6" t="s">
        <v>254</v>
      </c>
      <c r="F35" s="6" t="str">
        <f>VLOOKUP(A35,'[1]604091282'!$C$1:$L$65536,10,0)</f>
        <v>设计类22-4</v>
      </c>
    </row>
    <row r="36" spans="1:6" ht="18.75" x14ac:dyDescent="0.2">
      <c r="A36" s="6" t="s">
        <v>363</v>
      </c>
      <c r="B36" s="6" t="s">
        <v>364</v>
      </c>
      <c r="C36" s="6" t="s">
        <v>253</v>
      </c>
      <c r="D36" s="6">
        <v>90</v>
      </c>
      <c r="E36" s="6" t="s">
        <v>254</v>
      </c>
      <c r="F36" s="6" t="str">
        <f>VLOOKUP(A36,'[1]604091282'!$C$1:$L$65536,10,0)</f>
        <v>设计类22-4</v>
      </c>
    </row>
    <row r="37" spans="1:6" ht="18.75" x14ac:dyDescent="0.2">
      <c r="A37" s="6" t="s">
        <v>379</v>
      </c>
      <c r="B37" s="6" t="s">
        <v>380</v>
      </c>
      <c r="C37" s="6" t="s">
        <v>253</v>
      </c>
      <c r="D37" s="6">
        <v>92</v>
      </c>
      <c r="E37" s="6" t="s">
        <v>254</v>
      </c>
      <c r="F37" s="6" t="str">
        <f>VLOOKUP(A37,'[1]604091282'!$C$1:$L$65536,10,0)</f>
        <v>设计类22-5</v>
      </c>
    </row>
    <row r="38" spans="1:6" ht="18.75" x14ac:dyDescent="0.2">
      <c r="A38" s="6" t="s">
        <v>325</v>
      </c>
      <c r="B38" s="6" t="s">
        <v>326</v>
      </c>
      <c r="C38" s="6" t="s">
        <v>253</v>
      </c>
      <c r="D38" s="6">
        <v>87</v>
      </c>
      <c r="E38" s="6" t="s">
        <v>254</v>
      </c>
      <c r="F38" s="6" t="str">
        <f>VLOOKUP(A38,'[1]604091282'!$C$1:$L$65536,10,0)</f>
        <v>设计类22-5</v>
      </c>
    </row>
    <row r="39" spans="1:6" ht="18.75" x14ac:dyDescent="0.2">
      <c r="A39" s="6" t="s">
        <v>283</v>
      </c>
      <c r="B39" s="6" t="s">
        <v>284</v>
      </c>
      <c r="C39" s="6" t="s">
        <v>253</v>
      </c>
      <c r="D39" s="6">
        <v>83</v>
      </c>
      <c r="E39" s="6" t="s">
        <v>254</v>
      </c>
      <c r="F39" s="6" t="str">
        <f>VLOOKUP(A39,'[1]604091282'!$C$1:$L$65536,10,0)</f>
        <v>设计类22-5</v>
      </c>
    </row>
    <row r="40" spans="1:6" ht="18.75" x14ac:dyDescent="0.2">
      <c r="A40" s="6" t="s">
        <v>281</v>
      </c>
      <c r="B40" s="6" t="s">
        <v>282</v>
      </c>
      <c r="C40" s="6" t="s">
        <v>253</v>
      </c>
      <c r="D40" s="6">
        <v>82</v>
      </c>
      <c r="E40" s="6" t="s">
        <v>254</v>
      </c>
      <c r="F40" s="6" t="str">
        <f>VLOOKUP(A40,'[1]604091282'!$C$1:$L$65536,10,0)</f>
        <v>设计类22-5</v>
      </c>
    </row>
    <row r="41" spans="1:6" ht="18.75" x14ac:dyDescent="0.2">
      <c r="A41" s="6" t="s">
        <v>279</v>
      </c>
      <c r="B41" s="6" t="s">
        <v>280</v>
      </c>
      <c r="C41" s="6" t="s">
        <v>253</v>
      </c>
      <c r="D41" s="6">
        <v>82</v>
      </c>
      <c r="E41" s="6" t="s">
        <v>254</v>
      </c>
      <c r="F41" s="6" t="str">
        <f>VLOOKUP(A41,'[1]604091282'!$C$1:$L$65536,10,0)</f>
        <v>设计类22-5</v>
      </c>
    </row>
    <row r="42" spans="1:6" ht="18.75" x14ac:dyDescent="0.2">
      <c r="A42" s="6" t="s">
        <v>353</v>
      </c>
      <c r="B42" s="6" t="s">
        <v>354</v>
      </c>
      <c r="C42" s="6" t="s">
        <v>253</v>
      </c>
      <c r="D42" s="6">
        <v>89</v>
      </c>
      <c r="E42" s="6" t="s">
        <v>254</v>
      </c>
      <c r="F42" s="6" t="str">
        <f>VLOOKUP(A42,'[1]604091282'!$C$1:$L$65536,10,0)</f>
        <v>设计类22-5</v>
      </c>
    </row>
    <row r="43" spans="1:6" ht="18.75" x14ac:dyDescent="0.2">
      <c r="A43" s="6" t="s">
        <v>323</v>
      </c>
      <c r="B43" s="6" t="s">
        <v>324</v>
      </c>
      <c r="C43" s="6" t="s">
        <v>253</v>
      </c>
      <c r="D43" s="6">
        <v>87</v>
      </c>
      <c r="E43" s="6" t="s">
        <v>254</v>
      </c>
      <c r="F43" s="6" t="str">
        <f>VLOOKUP(A43,'[1]604091282'!$C$1:$L$65536,10,0)</f>
        <v>设计类22-5</v>
      </c>
    </row>
    <row r="44" spans="1:6" ht="18.75" x14ac:dyDescent="0.2">
      <c r="A44" s="6" t="s">
        <v>321</v>
      </c>
      <c r="B44" s="6" t="s">
        <v>322</v>
      </c>
      <c r="C44" s="6" t="s">
        <v>253</v>
      </c>
      <c r="D44" s="6">
        <v>87</v>
      </c>
      <c r="E44" s="6" t="s">
        <v>254</v>
      </c>
      <c r="F44" s="6" t="str">
        <f>VLOOKUP(A44,'[1]604091282'!$C$1:$L$65536,10,0)</f>
        <v>设计类22-5</v>
      </c>
    </row>
    <row r="45" spans="1:6" ht="18.75" x14ac:dyDescent="0.2">
      <c r="A45" s="6" t="s">
        <v>319</v>
      </c>
      <c r="B45" s="6" t="s">
        <v>320</v>
      </c>
      <c r="C45" s="6" t="s">
        <v>253</v>
      </c>
      <c r="D45" s="6">
        <v>87</v>
      </c>
      <c r="E45" s="6" t="s">
        <v>254</v>
      </c>
      <c r="F45" s="6" t="str">
        <f>VLOOKUP(A45,'[1]604091282'!$C$1:$L$65536,10,0)</f>
        <v>设计类22-5</v>
      </c>
    </row>
    <row r="46" spans="1:6" ht="18.75" x14ac:dyDescent="0.2">
      <c r="A46" s="6" t="s">
        <v>317</v>
      </c>
      <c r="B46" s="6" t="s">
        <v>318</v>
      </c>
      <c r="C46" s="6" t="s">
        <v>253</v>
      </c>
      <c r="D46" s="6">
        <v>87</v>
      </c>
      <c r="E46" s="6" t="s">
        <v>254</v>
      </c>
      <c r="F46" s="6" t="str">
        <f>VLOOKUP(A46,'[1]604091282'!$C$1:$L$65536,10,0)</f>
        <v>设计类22-6</v>
      </c>
    </row>
    <row r="47" spans="1:6" ht="18.75" x14ac:dyDescent="0.2">
      <c r="A47" s="6" t="s">
        <v>369</v>
      </c>
      <c r="B47" s="6" t="s">
        <v>370</v>
      </c>
      <c r="C47" s="6" t="s">
        <v>253</v>
      </c>
      <c r="D47" s="6">
        <v>91</v>
      </c>
      <c r="E47" s="6" t="s">
        <v>254</v>
      </c>
      <c r="F47" s="6" t="str">
        <f>VLOOKUP(A47,'[1]604091282'!$C$1:$L$65536,10,0)</f>
        <v>设计类22-6</v>
      </c>
    </row>
    <row r="48" spans="1:6" ht="18.75" x14ac:dyDescent="0.2">
      <c r="A48" s="6" t="s">
        <v>371</v>
      </c>
      <c r="B48" s="6" t="s">
        <v>372</v>
      </c>
      <c r="C48" s="6" t="s">
        <v>253</v>
      </c>
      <c r="D48" s="6">
        <v>91</v>
      </c>
      <c r="E48" s="6" t="s">
        <v>254</v>
      </c>
      <c r="F48" s="6" t="str">
        <f>VLOOKUP(A48,'[1]604091282'!$C$1:$L$65536,10,0)</f>
        <v>设计类22-6</v>
      </c>
    </row>
    <row r="49" spans="1:6" ht="18.75" x14ac:dyDescent="0.2">
      <c r="A49" s="6" t="s">
        <v>277</v>
      </c>
      <c r="B49" s="6" t="s">
        <v>278</v>
      </c>
      <c r="C49" s="6" t="s">
        <v>253</v>
      </c>
      <c r="D49" s="6">
        <v>82</v>
      </c>
      <c r="E49" s="6" t="s">
        <v>254</v>
      </c>
      <c r="F49" s="6" t="str">
        <f>VLOOKUP(A49,'[1]604091282'!$C$1:$L$65536,10,0)</f>
        <v>设计类22-6</v>
      </c>
    </row>
    <row r="50" spans="1:6" ht="18.75" x14ac:dyDescent="0.2">
      <c r="A50" s="6" t="s">
        <v>430</v>
      </c>
      <c r="B50" s="6" t="s">
        <v>431</v>
      </c>
      <c r="C50" s="6" t="s">
        <v>253</v>
      </c>
      <c r="D50" s="6" t="s">
        <v>200</v>
      </c>
      <c r="E50" s="6" t="s">
        <v>423</v>
      </c>
      <c r="F50" s="6" t="str">
        <f>VLOOKUP(A50,'[1]604091282'!$C$1:$L$65536,10,0)</f>
        <v>设计类22-6</v>
      </c>
    </row>
    <row r="51" spans="1:6" ht="18.75" x14ac:dyDescent="0.2">
      <c r="A51" s="6" t="s">
        <v>267</v>
      </c>
      <c r="B51" s="6" t="s">
        <v>268</v>
      </c>
      <c r="C51" s="6" t="s">
        <v>253</v>
      </c>
      <c r="D51" s="6">
        <v>78</v>
      </c>
      <c r="E51" s="6" t="s">
        <v>254</v>
      </c>
      <c r="F51" s="6" t="str">
        <f>VLOOKUP(A51,'[1]604091282'!$C$1:$L$65536,10,0)</f>
        <v>设计类22-6</v>
      </c>
    </row>
    <row r="52" spans="1:6" ht="18.75" x14ac:dyDescent="0.2">
      <c r="A52" s="6" t="s">
        <v>377</v>
      </c>
      <c r="B52" s="6" t="s">
        <v>378</v>
      </c>
      <c r="C52" s="6" t="s">
        <v>253</v>
      </c>
      <c r="D52" s="6">
        <v>92</v>
      </c>
      <c r="E52" s="6" t="s">
        <v>254</v>
      </c>
      <c r="F52" s="6" t="str">
        <f>VLOOKUP(A52,'[1]604091282'!$C$1:$L$65536,10,0)</f>
        <v>设计类22-6</v>
      </c>
    </row>
    <row r="53" spans="1:6" ht="18.75" x14ac:dyDescent="0.2">
      <c r="A53" s="6" t="s">
        <v>351</v>
      </c>
      <c r="B53" s="6" t="s">
        <v>352</v>
      </c>
      <c r="C53" s="6" t="s">
        <v>253</v>
      </c>
      <c r="D53" s="6">
        <v>89</v>
      </c>
      <c r="E53" s="6" t="s">
        <v>254</v>
      </c>
      <c r="F53" s="6" t="str">
        <f>VLOOKUP(A53,'[1]604091282'!$C$1:$L$65536,10,0)</f>
        <v>设计类22-6</v>
      </c>
    </row>
    <row r="54" spans="1:6" ht="18.75" x14ac:dyDescent="0.2">
      <c r="A54" s="6" t="s">
        <v>259</v>
      </c>
      <c r="B54" s="6" t="s">
        <v>260</v>
      </c>
      <c r="C54" s="6" t="s">
        <v>253</v>
      </c>
      <c r="D54" s="6">
        <v>74</v>
      </c>
      <c r="E54" s="6" t="s">
        <v>254</v>
      </c>
      <c r="F54" s="6" t="e">
        <f>VLOOKUP(A54,'[1]604091282'!$C$1:$L$65536,10,0)</f>
        <v>#N/A</v>
      </c>
    </row>
    <row r="55" spans="1:6" ht="18.75" x14ac:dyDescent="0.2">
      <c r="A55" s="6" t="s">
        <v>269</v>
      </c>
      <c r="B55" s="6" t="s">
        <v>270</v>
      </c>
      <c r="C55" s="6" t="s">
        <v>253</v>
      </c>
      <c r="D55" s="6">
        <v>79</v>
      </c>
      <c r="E55" s="6" t="s">
        <v>254</v>
      </c>
      <c r="F55" s="6" t="str">
        <f>VLOOKUP(A55,'[1]604091282'!$C$1:$L$65536,10,0)</f>
        <v>动画22</v>
      </c>
    </row>
    <row r="56" spans="1:6" ht="18.75" x14ac:dyDescent="0.2">
      <c r="A56" s="6" t="s">
        <v>397</v>
      </c>
      <c r="B56" s="6" t="s">
        <v>398</v>
      </c>
      <c r="C56" s="6" t="s">
        <v>253</v>
      </c>
      <c r="D56" s="6">
        <v>93</v>
      </c>
      <c r="E56" s="6" t="s">
        <v>254</v>
      </c>
      <c r="F56" s="6" t="str">
        <f>VLOOKUP(A56,'[1]604091282'!$C$1:$L$65536,10,0)</f>
        <v>动画22</v>
      </c>
    </row>
    <row r="57" spans="1:6" ht="18.75" x14ac:dyDescent="0.2">
      <c r="A57" s="6" t="s">
        <v>331</v>
      </c>
      <c r="B57" s="6" t="s">
        <v>332</v>
      </c>
      <c r="C57" s="6" t="s">
        <v>253</v>
      </c>
      <c r="D57" s="6">
        <v>88</v>
      </c>
      <c r="E57" s="6" t="s">
        <v>254</v>
      </c>
      <c r="F57" s="6" t="str">
        <f>VLOOKUP(A57,'[1]604091282'!$C$1:$L$65536,10,0)</f>
        <v>动画22</v>
      </c>
    </row>
    <row r="58" spans="1:6" ht="18.75" x14ac:dyDescent="0.2">
      <c r="A58" s="6" t="s">
        <v>261</v>
      </c>
      <c r="B58" s="6" t="s">
        <v>262</v>
      </c>
      <c r="C58" s="6" t="s">
        <v>253</v>
      </c>
      <c r="D58" s="6">
        <v>75</v>
      </c>
      <c r="E58" s="6" t="s">
        <v>254</v>
      </c>
      <c r="F58" s="6" t="str">
        <f>VLOOKUP(A58,'[1]604091282'!$C$1:$L$65536,10,0)</f>
        <v>动画22</v>
      </c>
    </row>
    <row r="59" spans="1:6" ht="18.75" x14ac:dyDescent="0.2">
      <c r="A59" s="6" t="s">
        <v>349</v>
      </c>
      <c r="B59" s="6" t="s">
        <v>350</v>
      </c>
      <c r="C59" s="6" t="s">
        <v>253</v>
      </c>
      <c r="D59" s="6">
        <v>89</v>
      </c>
      <c r="E59" s="6" t="s">
        <v>254</v>
      </c>
      <c r="F59" s="6" t="str">
        <f>VLOOKUP(A59,'[1]604091282'!$C$1:$L$65536,10,0)</f>
        <v>动画22</v>
      </c>
    </row>
    <row r="60" spans="1:6" ht="18.75" x14ac:dyDescent="0.2">
      <c r="A60" s="6" t="s">
        <v>339</v>
      </c>
      <c r="B60" s="6" t="s">
        <v>340</v>
      </c>
      <c r="C60" s="6" t="s">
        <v>253</v>
      </c>
      <c r="D60" s="6">
        <v>88</v>
      </c>
      <c r="E60" s="6" t="s">
        <v>254</v>
      </c>
      <c r="F60" s="6" t="str">
        <f>VLOOKUP(A60,'[1]604091282'!$C$1:$L$65536,10,0)</f>
        <v>动画22</v>
      </c>
    </row>
    <row r="61" spans="1:6" ht="18.75" x14ac:dyDescent="0.2">
      <c r="A61" s="6" t="s">
        <v>315</v>
      </c>
      <c r="B61" s="6" t="s">
        <v>316</v>
      </c>
      <c r="C61" s="6" t="s">
        <v>253</v>
      </c>
      <c r="D61" s="6">
        <v>87</v>
      </c>
      <c r="E61" s="6" t="s">
        <v>254</v>
      </c>
      <c r="F61" s="6" t="str">
        <f>VLOOKUP(A61,'[1]604091282'!$C$1:$L$65536,10,0)</f>
        <v>动画22</v>
      </c>
    </row>
    <row r="62" spans="1:6" ht="18.75" x14ac:dyDescent="0.2">
      <c r="A62" s="6" t="s">
        <v>289</v>
      </c>
      <c r="B62" s="6" t="s">
        <v>290</v>
      </c>
      <c r="C62" s="6" t="s">
        <v>253</v>
      </c>
      <c r="D62" s="6">
        <v>84</v>
      </c>
      <c r="E62" s="6" t="s">
        <v>254</v>
      </c>
      <c r="F62" s="6" t="str">
        <f>VLOOKUP(A62,'[1]604091282'!$C$1:$L$65536,10,0)</f>
        <v>动画22</v>
      </c>
    </row>
    <row r="63" spans="1:6" ht="18.75" x14ac:dyDescent="0.2">
      <c r="A63" s="6" t="s">
        <v>311</v>
      </c>
      <c r="B63" s="6" t="s">
        <v>312</v>
      </c>
      <c r="C63" s="6" t="s">
        <v>253</v>
      </c>
      <c r="D63" s="6">
        <v>87</v>
      </c>
      <c r="E63" s="6" t="s">
        <v>254</v>
      </c>
      <c r="F63" s="6" t="str">
        <f>VLOOKUP(A63,[2]工作表1!$C:$E,3,0)</f>
        <v>艺硕22-3</v>
      </c>
    </row>
    <row r="64" spans="1:6" ht="18.75" x14ac:dyDescent="0.2">
      <c r="A64" s="6" t="s">
        <v>335</v>
      </c>
      <c r="B64" s="6" t="s">
        <v>336</v>
      </c>
      <c r="C64" s="6" t="s">
        <v>253</v>
      </c>
      <c r="D64" s="6">
        <v>88</v>
      </c>
      <c r="E64" s="6" t="s">
        <v>254</v>
      </c>
      <c r="F64" s="6" t="str">
        <f>VLOOKUP(A64,[2]工作表1!$C:$E,3,0)</f>
        <v>艺硕22-2</v>
      </c>
    </row>
    <row r="65" spans="1:6" ht="18.75" x14ac:dyDescent="0.2">
      <c r="A65" s="6" t="s">
        <v>387</v>
      </c>
      <c r="B65" s="6" t="s">
        <v>388</v>
      </c>
      <c r="C65" s="6" t="s">
        <v>253</v>
      </c>
      <c r="D65" s="6">
        <v>93</v>
      </c>
      <c r="E65" s="6" t="s">
        <v>254</v>
      </c>
      <c r="F65" s="6" t="str">
        <f>VLOOKUP(A65,[2]工作表1!$C:$E,3,0)</f>
        <v>艺硕22-3</v>
      </c>
    </row>
    <row r="66" spans="1:6" ht="18.75" x14ac:dyDescent="0.2">
      <c r="A66" s="6" t="s">
        <v>407</v>
      </c>
      <c r="B66" s="6" t="s">
        <v>408</v>
      </c>
      <c r="C66" s="6" t="s">
        <v>253</v>
      </c>
      <c r="D66" s="6">
        <v>95</v>
      </c>
      <c r="E66" s="6" t="s">
        <v>254</v>
      </c>
      <c r="F66" s="6" t="str">
        <f>VLOOKUP(A66,[2]工作表1!$C:$E,3,0)</f>
        <v>艺硕22-2</v>
      </c>
    </row>
    <row r="67" spans="1:6" ht="18.75" x14ac:dyDescent="0.2">
      <c r="A67" s="6" t="s">
        <v>301</v>
      </c>
      <c r="B67" s="6" t="s">
        <v>302</v>
      </c>
      <c r="C67" s="6" t="s">
        <v>253</v>
      </c>
      <c r="D67" s="6">
        <v>86</v>
      </c>
      <c r="E67" s="6" t="s">
        <v>254</v>
      </c>
      <c r="F67" s="6" t="str">
        <f>VLOOKUP(A67,[2]工作表1!$C:$E,3,0)</f>
        <v>艺硕22-3</v>
      </c>
    </row>
    <row r="68" spans="1:6" ht="18.75" x14ac:dyDescent="0.2">
      <c r="A68" s="6" t="s">
        <v>389</v>
      </c>
      <c r="B68" s="6" t="s">
        <v>390</v>
      </c>
      <c r="C68" s="6" t="s">
        <v>253</v>
      </c>
      <c r="D68" s="6">
        <v>93</v>
      </c>
      <c r="E68" s="6" t="s">
        <v>254</v>
      </c>
      <c r="F68" s="6" t="str">
        <f>VLOOKUP(A68,[2]工作表1!$C:$E,3,0)</f>
        <v>艺硕22-3</v>
      </c>
    </row>
    <row r="69" spans="1:6" ht="18.75" x14ac:dyDescent="0.2">
      <c r="A69" s="6" t="s">
        <v>424</v>
      </c>
      <c r="B69" s="6" t="s">
        <v>425</v>
      </c>
      <c r="C69" s="6" t="s">
        <v>253</v>
      </c>
      <c r="D69" s="6" t="s">
        <v>200</v>
      </c>
      <c r="E69" s="6" t="s">
        <v>423</v>
      </c>
      <c r="F69" s="6" t="str">
        <f>VLOOKUP(A69,[2]工作表1!$C:$E,3,0)</f>
        <v>艺硕22-3</v>
      </c>
    </row>
    <row r="70" spans="1:6" ht="18.75" x14ac:dyDescent="0.2">
      <c r="A70" s="6" t="s">
        <v>333</v>
      </c>
      <c r="B70" s="6" t="s">
        <v>334</v>
      </c>
      <c r="C70" s="6" t="s">
        <v>253</v>
      </c>
      <c r="D70" s="6">
        <v>88</v>
      </c>
      <c r="E70" s="6" t="s">
        <v>254</v>
      </c>
      <c r="F70" s="6" t="str">
        <f>VLOOKUP(A70,[2]工作表1!$C:$E,3,0)</f>
        <v>艺硕22-2</v>
      </c>
    </row>
    <row r="71" spans="1:6" ht="18.75" x14ac:dyDescent="0.2">
      <c r="A71" s="6" t="s">
        <v>367</v>
      </c>
      <c r="B71" s="6" t="s">
        <v>368</v>
      </c>
      <c r="C71" s="6" t="s">
        <v>253</v>
      </c>
      <c r="D71" s="6">
        <v>91</v>
      </c>
      <c r="E71" s="6" t="s">
        <v>254</v>
      </c>
      <c r="F71" s="6" t="str">
        <f>VLOOKUP(A71,[2]工作表1!$C:$E,3,0)</f>
        <v>艺硕22-2</v>
      </c>
    </row>
    <row r="72" spans="1:6" ht="18.75" x14ac:dyDescent="0.2">
      <c r="A72" s="6" t="s">
        <v>255</v>
      </c>
      <c r="B72" s="6" t="s">
        <v>256</v>
      </c>
      <c r="C72" s="6" t="s">
        <v>253</v>
      </c>
      <c r="D72" s="6">
        <v>70</v>
      </c>
      <c r="E72" s="6" t="s">
        <v>254</v>
      </c>
      <c r="F72" s="6" t="str">
        <f>VLOOKUP(A72,[2]工作表1!$C:$E,3,0)</f>
        <v>艺硕22-3</v>
      </c>
    </row>
    <row r="73" spans="1:6" ht="18.75" x14ac:dyDescent="0.2">
      <c r="A73" s="6" t="s">
        <v>285</v>
      </c>
      <c r="B73" s="6" t="s">
        <v>286</v>
      </c>
      <c r="C73" s="6" t="s">
        <v>253</v>
      </c>
      <c r="D73" s="6">
        <v>84</v>
      </c>
      <c r="E73" s="6" t="s">
        <v>254</v>
      </c>
      <c r="F73" s="6" t="str">
        <f>VLOOKUP(A73,[2]工作表1!$C:$E,3,0)</f>
        <v>艺硕22-1</v>
      </c>
    </row>
    <row r="74" spans="1:6" ht="18.75" x14ac:dyDescent="0.2">
      <c r="A74" s="6" t="s">
        <v>287</v>
      </c>
      <c r="B74" s="6" t="s">
        <v>288</v>
      </c>
      <c r="C74" s="6" t="s">
        <v>253</v>
      </c>
      <c r="D74" s="6">
        <v>84</v>
      </c>
      <c r="E74" s="6" t="s">
        <v>254</v>
      </c>
      <c r="F74" s="6" t="str">
        <f>VLOOKUP(A74,[2]工作表1!$C:$E,3,0)</f>
        <v>艺硕22-3</v>
      </c>
    </row>
    <row r="75" spans="1:6" ht="18.75" x14ac:dyDescent="0.2">
      <c r="A75" s="6" t="s">
        <v>257</v>
      </c>
      <c r="B75" s="6" t="s">
        <v>258</v>
      </c>
      <c r="C75" s="6" t="s">
        <v>253</v>
      </c>
      <c r="D75" s="6">
        <v>72</v>
      </c>
      <c r="E75" s="6" t="s">
        <v>254</v>
      </c>
      <c r="F75" s="6" t="str">
        <f>VLOOKUP(A75,[2]工作表1!$C:$E,3,0)</f>
        <v>艺硕22-3</v>
      </c>
    </row>
    <row r="76" spans="1:6" ht="18.75" x14ac:dyDescent="0.2">
      <c r="A76" s="6" t="s">
        <v>297</v>
      </c>
      <c r="B76" s="6" t="s">
        <v>298</v>
      </c>
      <c r="C76" s="6" t="s">
        <v>253</v>
      </c>
      <c r="D76" s="6">
        <v>85</v>
      </c>
      <c r="E76" s="6" t="s">
        <v>254</v>
      </c>
      <c r="F76" s="6" t="str">
        <f>VLOOKUP(A76,[2]工作表1!$C:$E,3,0)</f>
        <v>艺硕22-3</v>
      </c>
    </row>
    <row r="77" spans="1:6" ht="18.75" x14ac:dyDescent="0.2">
      <c r="A77" s="6" t="s">
        <v>409</v>
      </c>
      <c r="B77" s="6" t="s">
        <v>410</v>
      </c>
      <c r="C77" s="6" t="s">
        <v>253</v>
      </c>
      <c r="D77" s="6">
        <v>95</v>
      </c>
      <c r="E77" s="6" t="s">
        <v>254</v>
      </c>
      <c r="F77" s="6" t="str">
        <f>VLOOKUP(A77,[2]工作表1!$C:$E,3,0)</f>
        <v>艺硕22-1</v>
      </c>
    </row>
    <row r="78" spans="1:6" ht="18.75" x14ac:dyDescent="0.2">
      <c r="A78" s="6" t="s">
        <v>415</v>
      </c>
      <c r="B78" s="6" t="s">
        <v>416</v>
      </c>
      <c r="C78" s="6" t="s">
        <v>253</v>
      </c>
      <c r="D78" s="6">
        <v>97</v>
      </c>
      <c r="E78" s="6" t="s">
        <v>254</v>
      </c>
      <c r="F78" s="6" t="str">
        <f>VLOOKUP(A78,[2]工作表1!$C:$E,3,0)</f>
        <v>艺硕22-2</v>
      </c>
    </row>
    <row r="79" spans="1:6" ht="18.75" x14ac:dyDescent="0.2">
      <c r="A79" s="6" t="s">
        <v>361</v>
      </c>
      <c r="B79" s="6" t="s">
        <v>362</v>
      </c>
      <c r="C79" s="6" t="s">
        <v>253</v>
      </c>
      <c r="D79" s="6">
        <v>90</v>
      </c>
      <c r="E79" s="6" t="s">
        <v>254</v>
      </c>
      <c r="F79" s="6" t="str">
        <f>VLOOKUP(A79,[2]工作表1!$C:$E,3,0)</f>
        <v>艺硕22-2</v>
      </c>
    </row>
    <row r="80" spans="1:6" ht="18.75" x14ac:dyDescent="0.2">
      <c r="A80" s="6" t="s">
        <v>265</v>
      </c>
      <c r="B80" s="6" t="s">
        <v>266</v>
      </c>
      <c r="C80" s="6" t="s">
        <v>253</v>
      </c>
      <c r="D80" s="6">
        <v>78</v>
      </c>
      <c r="E80" s="6" t="s">
        <v>254</v>
      </c>
      <c r="F80" s="6" t="str">
        <f>VLOOKUP(A80,[2]工作表1!$C:$E,3,0)</f>
        <v>艺硕22-1</v>
      </c>
    </row>
    <row r="81" spans="1:6" ht="18.75" x14ac:dyDescent="0.2">
      <c r="A81" s="6" t="s">
        <v>275</v>
      </c>
      <c r="B81" s="6" t="s">
        <v>276</v>
      </c>
      <c r="C81" s="6" t="s">
        <v>253</v>
      </c>
      <c r="D81" s="6">
        <v>82</v>
      </c>
      <c r="E81" s="6" t="s">
        <v>254</v>
      </c>
      <c r="F81" s="6" t="str">
        <f>VLOOKUP(A81,[2]工作表1!$C:$E,3,0)</f>
        <v>艺硕22-2</v>
      </c>
    </row>
    <row r="82" spans="1:6" ht="18.75" x14ac:dyDescent="0.2">
      <c r="A82" s="6" t="s">
        <v>337</v>
      </c>
      <c r="B82" s="6" t="s">
        <v>338</v>
      </c>
      <c r="C82" s="6" t="s">
        <v>253</v>
      </c>
      <c r="D82" s="6">
        <v>88</v>
      </c>
      <c r="E82" s="6" t="s">
        <v>254</v>
      </c>
      <c r="F82" s="6" t="str">
        <f>VLOOKUP(A82,[2]工作表1!$C:$E,3,0)</f>
        <v>艺硕22-2</v>
      </c>
    </row>
    <row r="83" spans="1:6" ht="18.75" x14ac:dyDescent="0.2">
      <c r="A83" s="6" t="s">
        <v>263</v>
      </c>
      <c r="B83" s="6" t="s">
        <v>264</v>
      </c>
      <c r="C83" s="6" t="s">
        <v>253</v>
      </c>
      <c r="D83" s="6">
        <v>78</v>
      </c>
      <c r="E83" s="6" t="s">
        <v>254</v>
      </c>
      <c r="F83" s="6" t="str">
        <f>VLOOKUP(A83,[2]工作表1!$C:$E,3,0)</f>
        <v>艺硕22-1</v>
      </c>
    </row>
    <row r="84" spans="1:6" ht="18.75" x14ac:dyDescent="0.2">
      <c r="A84" s="6" t="s">
        <v>345</v>
      </c>
      <c r="B84" s="6" t="s">
        <v>346</v>
      </c>
      <c r="C84" s="6" t="s">
        <v>253</v>
      </c>
      <c r="D84" s="6">
        <v>89</v>
      </c>
      <c r="E84" s="6" t="s">
        <v>254</v>
      </c>
      <c r="F84" s="6" t="str">
        <f>VLOOKUP(A84,[2]工作表1!$C:$E,3,0)</f>
        <v>艺硕22-3</v>
      </c>
    </row>
    <row r="85" spans="1:6" ht="18.75" x14ac:dyDescent="0.2">
      <c r="A85" s="6" t="s">
        <v>293</v>
      </c>
      <c r="B85" s="6" t="s">
        <v>294</v>
      </c>
      <c r="C85" s="6" t="s">
        <v>253</v>
      </c>
      <c r="D85" s="6">
        <v>85</v>
      </c>
      <c r="E85" s="6" t="s">
        <v>254</v>
      </c>
      <c r="F85" s="6" t="str">
        <f>VLOOKUP(A85,[2]工作表1!$C:$E,3,0)</f>
        <v>艺硕22-3</v>
      </c>
    </row>
    <row r="86" spans="1:6" ht="18.75" x14ac:dyDescent="0.2">
      <c r="A86" s="6" t="s">
        <v>365</v>
      </c>
      <c r="B86" s="6" t="s">
        <v>366</v>
      </c>
      <c r="C86" s="6" t="s">
        <v>253</v>
      </c>
      <c r="D86" s="6">
        <v>91</v>
      </c>
      <c r="E86" s="6" t="s">
        <v>254</v>
      </c>
      <c r="F86" s="6" t="str">
        <f>VLOOKUP(A86,[2]工作表1!$C:$E,3,0)</f>
        <v>艺硕22-1</v>
      </c>
    </row>
    <row r="87" spans="1:6" ht="18.75" x14ac:dyDescent="0.2">
      <c r="A87" s="6" t="s">
        <v>343</v>
      </c>
      <c r="B87" s="6" t="s">
        <v>344</v>
      </c>
      <c r="C87" s="6" t="s">
        <v>253</v>
      </c>
      <c r="D87" s="6">
        <v>89</v>
      </c>
      <c r="E87" s="6" t="s">
        <v>254</v>
      </c>
      <c r="F87" s="6" t="str">
        <f>VLOOKUP(A87,[2]工作表1!$C:$E,3,0)</f>
        <v>艺硕22-2</v>
      </c>
    </row>
    <row r="88" spans="1:6" ht="18.75" x14ac:dyDescent="0.2">
      <c r="A88" s="6" t="s">
        <v>391</v>
      </c>
      <c r="B88" s="6" t="s">
        <v>392</v>
      </c>
      <c r="C88" s="6" t="s">
        <v>253</v>
      </c>
      <c r="D88" s="6">
        <v>93</v>
      </c>
      <c r="E88" s="6" t="s">
        <v>254</v>
      </c>
      <c r="F88" s="6" t="str">
        <f>VLOOKUP(A88,[2]工作表1!$C:$E,3,0)</f>
        <v>艺硕22-2</v>
      </c>
    </row>
    <row r="89" spans="1:6" ht="18.75" x14ac:dyDescent="0.2">
      <c r="A89" s="6" t="s">
        <v>421</v>
      </c>
      <c r="B89" s="6" t="s">
        <v>422</v>
      </c>
      <c r="C89" s="6" t="s">
        <v>253</v>
      </c>
      <c r="D89" s="6" t="s">
        <v>200</v>
      </c>
      <c r="E89" s="6" t="s">
        <v>423</v>
      </c>
      <c r="F89" s="6" t="str">
        <f>VLOOKUP(A89,[2]工作表1!$C:$E,3,0)</f>
        <v>艺硕22-3</v>
      </c>
    </row>
    <row r="90" spans="1:6" ht="18.75" x14ac:dyDescent="0.2">
      <c r="A90" s="6" t="s">
        <v>401</v>
      </c>
      <c r="B90" s="6" t="s">
        <v>402</v>
      </c>
      <c r="C90" s="6" t="s">
        <v>253</v>
      </c>
      <c r="D90" s="6">
        <v>94</v>
      </c>
      <c r="E90" s="6" t="s">
        <v>254</v>
      </c>
      <c r="F90" s="6" t="str">
        <f>VLOOKUP(A90,[2]工作表1!$C:$E,3,0)</f>
        <v>艺硕22-1</v>
      </c>
    </row>
    <row r="91" spans="1:6" ht="18.75" x14ac:dyDescent="0.2">
      <c r="A91" s="6" t="s">
        <v>395</v>
      </c>
      <c r="B91" s="6" t="s">
        <v>396</v>
      </c>
      <c r="C91" s="6" t="s">
        <v>253</v>
      </c>
      <c r="D91" s="6">
        <v>93</v>
      </c>
      <c r="E91" s="6" t="s">
        <v>254</v>
      </c>
      <c r="F91" s="6" t="str">
        <f>VLOOKUP(A91,[2]工作表1!$C:$E,3,0)</f>
        <v>艺硕22-1</v>
      </c>
    </row>
    <row r="92" spans="1:6" ht="18.75" x14ac:dyDescent="0.2">
      <c r="A92" s="6" t="s">
        <v>359</v>
      </c>
      <c r="B92" s="6" t="s">
        <v>360</v>
      </c>
      <c r="C92" s="6" t="s">
        <v>253</v>
      </c>
      <c r="D92" s="6">
        <v>90</v>
      </c>
      <c r="E92" s="6" t="s">
        <v>254</v>
      </c>
      <c r="F92" s="6" t="str">
        <f>VLOOKUP(A92,[2]工作表1!$C:$E,3,0)</f>
        <v>艺硕22-3</v>
      </c>
    </row>
    <row r="93" spans="1:6" ht="18.75" x14ac:dyDescent="0.2">
      <c r="A93" s="6" t="s">
        <v>347</v>
      </c>
      <c r="B93" s="6" t="s">
        <v>348</v>
      </c>
      <c r="C93" s="6" t="s">
        <v>253</v>
      </c>
      <c r="D93" s="6">
        <v>89</v>
      </c>
      <c r="E93" s="6" t="s">
        <v>254</v>
      </c>
      <c r="F93" s="6" t="str">
        <f>VLOOKUP(A93,[2]工作表1!$C:$E,3,0)</f>
        <v>艺硕22-1</v>
      </c>
    </row>
    <row r="94" spans="1:6" ht="18.75" x14ac:dyDescent="0.2">
      <c r="A94" s="6" t="s">
        <v>393</v>
      </c>
      <c r="B94" s="6" t="s">
        <v>394</v>
      </c>
      <c r="C94" s="6" t="s">
        <v>253</v>
      </c>
      <c r="D94" s="6">
        <v>93</v>
      </c>
      <c r="E94" s="6" t="s">
        <v>254</v>
      </c>
      <c r="F94" s="6" t="str">
        <f>VLOOKUP(A94,[2]工作表1!$C:$E,3,0)</f>
        <v>艺硕22-1</v>
      </c>
    </row>
  </sheetData>
  <autoFilter ref="A1:F1" xr:uid="{3418388D-4B56-4B7E-B4BB-DFCCC6685C45}">
    <sortState xmlns:xlrd2="http://schemas.microsoft.com/office/spreadsheetml/2017/richdata2" ref="A2:F94">
      <sortCondition ref="A1"/>
    </sortState>
  </autoFilter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97BFE-75E5-44EF-ADB8-6C40B07D16C2}">
  <dimension ref="A1:C15"/>
  <sheetViews>
    <sheetView zoomScale="160" zoomScaleNormal="160" workbookViewId="0">
      <selection activeCell="D18" sqref="D18"/>
    </sheetView>
  </sheetViews>
  <sheetFormatPr defaultRowHeight="14.25" x14ac:dyDescent="0.2"/>
  <cols>
    <col min="1" max="1" width="12.5" customWidth="1"/>
    <col min="3" max="3" width="14.25" customWidth="1"/>
  </cols>
  <sheetData>
    <row r="1" spans="1:3" s="1" customFormat="1" x14ac:dyDescent="0.2">
      <c r="A1" s="11" t="s">
        <v>143</v>
      </c>
      <c r="B1" s="7" t="s">
        <v>455</v>
      </c>
      <c r="C1" s="7" t="s">
        <v>456</v>
      </c>
    </row>
    <row r="2" spans="1:3" x14ac:dyDescent="0.2">
      <c r="A2" s="12" t="s">
        <v>457</v>
      </c>
      <c r="B2" s="8" t="s">
        <v>453</v>
      </c>
      <c r="C2" s="8" t="str">
        <f>VLOOKUP(A2,'[1]604091282'!$C$1:$L$65536,10,0)</f>
        <v>环创20</v>
      </c>
    </row>
    <row r="3" spans="1:3" x14ac:dyDescent="0.2">
      <c r="A3" s="12" t="s">
        <v>458</v>
      </c>
      <c r="B3" s="8" t="s">
        <v>444</v>
      </c>
      <c r="C3" s="8" t="str">
        <f>VLOOKUP(A3,'[1]604091282'!$C$1:$L$65536,10,0)</f>
        <v>环设21-1</v>
      </c>
    </row>
    <row r="4" spans="1:3" x14ac:dyDescent="0.2">
      <c r="A4" s="12" t="s">
        <v>459</v>
      </c>
      <c r="B4" s="8" t="s">
        <v>446</v>
      </c>
      <c r="C4" s="8" t="str">
        <f>VLOOKUP(A4,'[1]604091282'!$C$1:$L$65536,10,0)</f>
        <v>设计类22-2</v>
      </c>
    </row>
    <row r="5" spans="1:3" x14ac:dyDescent="0.2">
      <c r="A5" s="12" t="s">
        <v>460</v>
      </c>
      <c r="B5" s="8" t="s">
        <v>447</v>
      </c>
      <c r="C5" s="8" t="str">
        <f>VLOOKUP(A5,'[1]604091282'!$C$1:$L$65536,10,0)</f>
        <v>设计类22-2</v>
      </c>
    </row>
    <row r="6" spans="1:3" x14ac:dyDescent="0.2">
      <c r="A6" s="12" t="s">
        <v>461</v>
      </c>
      <c r="B6" s="8" t="s">
        <v>449</v>
      </c>
      <c r="C6" s="8" t="str">
        <f>VLOOKUP(A6,'[1]604091282'!$C$1:$L$65536,10,0)</f>
        <v>设计类22-2</v>
      </c>
    </row>
    <row r="7" spans="1:3" x14ac:dyDescent="0.2">
      <c r="A7" s="12" t="s">
        <v>462</v>
      </c>
      <c r="B7" s="8" t="s">
        <v>450</v>
      </c>
      <c r="C7" s="8" t="str">
        <f>VLOOKUP(A7,'[1]604091282'!$C$1:$L$65536,10,0)</f>
        <v>设计类22-2</v>
      </c>
    </row>
    <row r="8" spans="1:3" x14ac:dyDescent="0.2">
      <c r="A8" s="12" t="s">
        <v>463</v>
      </c>
      <c r="B8" s="8" t="s">
        <v>451</v>
      </c>
      <c r="C8" s="8" t="str">
        <f>VLOOKUP(A8,'[1]604091282'!$C$1:$L$65536,10,0)</f>
        <v>设计类22-4</v>
      </c>
    </row>
    <row r="9" spans="1:3" x14ac:dyDescent="0.2">
      <c r="A9" s="12" t="s">
        <v>464</v>
      </c>
      <c r="B9" s="8" t="s">
        <v>443</v>
      </c>
      <c r="C9" s="8" t="str">
        <f>VLOOKUP(A9,'[1]604091282'!$C$1:$L$65536,10,0)</f>
        <v>设计类22-4</v>
      </c>
    </row>
    <row r="10" spans="1:3" x14ac:dyDescent="0.2">
      <c r="A10" s="12" t="s">
        <v>465</v>
      </c>
      <c r="B10" s="8" t="s">
        <v>445</v>
      </c>
      <c r="C10" s="8" t="str">
        <f>VLOOKUP(A10,'[1]604091282'!$C$1:$L$65536,10,0)</f>
        <v>设计类22-4</v>
      </c>
    </row>
    <row r="11" spans="1:3" x14ac:dyDescent="0.2">
      <c r="A11" s="12" t="s">
        <v>466</v>
      </c>
      <c r="B11" s="8" t="s">
        <v>448</v>
      </c>
      <c r="C11" s="8" t="str">
        <f>VLOOKUP(A11,'[1]604091282'!$C$1:$L$65536,10,0)</f>
        <v>设计类22-5</v>
      </c>
    </row>
    <row r="12" spans="1:3" x14ac:dyDescent="0.2">
      <c r="A12" s="12" t="s">
        <v>467</v>
      </c>
      <c r="B12" s="8" t="s">
        <v>452</v>
      </c>
      <c r="C12" s="8" t="str">
        <f>VLOOKUP(A12,'[1]604091282'!$C$1:$L$65536,10,0)</f>
        <v>设计类22-6</v>
      </c>
    </row>
    <row r="13" spans="1:3" x14ac:dyDescent="0.2">
      <c r="A13" s="12" t="s">
        <v>468</v>
      </c>
      <c r="B13" s="8" t="s">
        <v>442</v>
      </c>
      <c r="C13" s="8" t="str">
        <f>VLOOKUP(A13,'[1]604091282'!$C$1:$L$65536,10,0)</f>
        <v>设计类22-6</v>
      </c>
    </row>
    <row r="14" spans="1:3" x14ac:dyDescent="0.2">
      <c r="A14" s="12" t="s">
        <v>469</v>
      </c>
      <c r="B14" s="8" t="s">
        <v>441</v>
      </c>
      <c r="C14" s="8" t="str">
        <f>VLOOKUP(A14,'[1]604091282'!$C$1:$L$65536,10,0)</f>
        <v>动画22</v>
      </c>
    </row>
    <row r="15" spans="1:3" x14ac:dyDescent="0.2">
      <c r="A15" s="12" t="s">
        <v>470</v>
      </c>
      <c r="B15" s="8" t="s">
        <v>440</v>
      </c>
      <c r="C15" s="8" t="str">
        <f>VLOOKUP(A15,'[1]604091282'!$C$1:$L$65536,10,0)</f>
        <v>动画22</v>
      </c>
    </row>
  </sheetData>
  <autoFilter ref="A1:C1" xr:uid="{0EE97BFE-75E5-44EF-ADB8-6C40B07D16C2}">
    <sortState xmlns:xlrd2="http://schemas.microsoft.com/office/spreadsheetml/2017/richdata2" ref="A2:C15">
      <sortCondition ref="A1"/>
    </sortState>
  </autoFilter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57A87-3A8A-42E1-A03D-9A2A70FCC5EB}">
  <dimension ref="A1:C291"/>
  <sheetViews>
    <sheetView workbookViewId="0">
      <selection activeCell="K30" sqref="K30"/>
    </sheetView>
  </sheetViews>
  <sheetFormatPr defaultRowHeight="14.25" x14ac:dyDescent="0.2"/>
  <cols>
    <col min="1" max="3" width="11" customWidth="1"/>
  </cols>
  <sheetData>
    <row r="1" spans="1:3" x14ac:dyDescent="0.2">
      <c r="A1" s="7" t="s">
        <v>0</v>
      </c>
      <c r="B1" s="11" t="s">
        <v>143</v>
      </c>
      <c r="C1" s="7" t="s">
        <v>454</v>
      </c>
    </row>
    <row r="2" spans="1:3" x14ac:dyDescent="0.2">
      <c r="A2" s="8" t="s">
        <v>91</v>
      </c>
      <c r="B2" s="12" t="s">
        <v>471</v>
      </c>
      <c r="C2" s="8" t="str">
        <f>VLOOKUP(B2,'[1]604091282'!$C$1:$L$65536,10,0)</f>
        <v>动画21</v>
      </c>
    </row>
    <row r="3" spans="1:3" x14ac:dyDescent="0.2">
      <c r="A3" s="8" t="s">
        <v>134</v>
      </c>
      <c r="B3" s="12" t="s">
        <v>472</v>
      </c>
      <c r="C3" s="8" t="str">
        <f>VLOOKUP(B3,'[1]604091282'!$C$1:$L$65536,10,0)</f>
        <v>动画21</v>
      </c>
    </row>
    <row r="4" spans="1:3" x14ac:dyDescent="0.2">
      <c r="A4" s="8" t="s">
        <v>114</v>
      </c>
      <c r="B4" s="12" t="s">
        <v>473</v>
      </c>
      <c r="C4" s="8" t="str">
        <f>VLOOKUP(B4,'[1]604091282'!$C$1:$L$65536,10,0)</f>
        <v>动画21</v>
      </c>
    </row>
    <row r="5" spans="1:3" x14ac:dyDescent="0.2">
      <c r="A5" s="8" t="s">
        <v>54</v>
      </c>
      <c r="B5" s="12" t="s">
        <v>474</v>
      </c>
      <c r="C5" s="8" t="str">
        <f>VLOOKUP(B5,'[1]604091282'!$C$1:$L$65536,10,0)</f>
        <v>动画21</v>
      </c>
    </row>
    <row r="6" spans="1:3" x14ac:dyDescent="0.2">
      <c r="A6" s="8" t="s">
        <v>12</v>
      </c>
      <c r="B6" s="12" t="s">
        <v>475</v>
      </c>
      <c r="C6" s="8" t="str">
        <f>VLOOKUP(B6,'[1]604091282'!$C$1:$L$65536,10,0)</f>
        <v>动画21</v>
      </c>
    </row>
    <row r="7" spans="1:3" x14ac:dyDescent="0.2">
      <c r="A7" s="8" t="s">
        <v>33</v>
      </c>
      <c r="B7" s="12" t="s">
        <v>476</v>
      </c>
      <c r="C7" s="8" t="str">
        <f>VLOOKUP(B7,'[1]604091282'!$C$1:$L$65536,10,0)</f>
        <v>动画21</v>
      </c>
    </row>
    <row r="8" spans="1:3" x14ac:dyDescent="0.2">
      <c r="A8" s="8" t="s">
        <v>72</v>
      </c>
      <c r="B8" s="12" t="s">
        <v>477</v>
      </c>
      <c r="C8" s="8" t="str">
        <f>VLOOKUP(B8,'[1]604091282'!$C$1:$L$65536,10,0)</f>
        <v>动画21</v>
      </c>
    </row>
    <row r="9" spans="1:3" x14ac:dyDescent="0.2">
      <c r="A9" s="8" t="s">
        <v>55</v>
      </c>
      <c r="B9" s="12" t="s">
        <v>478</v>
      </c>
      <c r="C9" s="8" t="str">
        <f>VLOOKUP(B9,'[1]604091282'!$C$1:$L$65536,10,0)</f>
        <v>动画21</v>
      </c>
    </row>
    <row r="10" spans="1:3" x14ac:dyDescent="0.2">
      <c r="A10" s="8" t="s">
        <v>11</v>
      </c>
      <c r="B10" s="12" t="s">
        <v>479</v>
      </c>
      <c r="C10" s="8" t="str">
        <f>VLOOKUP(B10,'[1]604091282'!$C$1:$L$65536,10,0)</f>
        <v>动画21</v>
      </c>
    </row>
    <row r="11" spans="1:3" x14ac:dyDescent="0.2">
      <c r="A11" s="8" t="s">
        <v>34</v>
      </c>
      <c r="B11" s="12" t="s">
        <v>309</v>
      </c>
      <c r="C11" s="8" t="str">
        <f>VLOOKUP(B11,'[1]604091282'!$C$1:$L$65536,10,0)</f>
        <v>动画21</v>
      </c>
    </row>
    <row r="12" spans="1:3" x14ac:dyDescent="0.2">
      <c r="A12" s="8" t="s">
        <v>56</v>
      </c>
      <c r="B12" s="12" t="s">
        <v>480</v>
      </c>
      <c r="C12" s="8" t="str">
        <f>VLOOKUP(B12,'[1]604091282'!$C$1:$L$65536,10,0)</f>
        <v>环设21-1</v>
      </c>
    </row>
    <row r="13" spans="1:3" x14ac:dyDescent="0.2">
      <c r="A13" s="8" t="s">
        <v>43</v>
      </c>
      <c r="B13" s="12" t="s">
        <v>481</v>
      </c>
      <c r="C13" s="8" t="str">
        <f>VLOOKUP(B13,'[1]604091282'!$C$1:$L$65536,10,0)</f>
        <v>视传21</v>
      </c>
    </row>
    <row r="14" spans="1:3" x14ac:dyDescent="0.2">
      <c r="A14" s="8" t="s">
        <v>71</v>
      </c>
      <c r="B14" s="12" t="s">
        <v>232</v>
      </c>
      <c r="C14" s="8" t="str">
        <f>VLOOKUP(B14,'[1]604091282'!$C$1:$L$65536,10,0)</f>
        <v>环设21-2</v>
      </c>
    </row>
    <row r="15" spans="1:3" x14ac:dyDescent="0.2">
      <c r="A15" s="8" t="s">
        <v>53</v>
      </c>
      <c r="B15" s="12" t="s">
        <v>234</v>
      </c>
      <c r="C15" s="8" t="str">
        <f>VLOOKUP(B15,'[1]604091282'!$C$1:$L$65536,10,0)</f>
        <v>环设21-3</v>
      </c>
    </row>
    <row r="16" spans="1:3" x14ac:dyDescent="0.2">
      <c r="A16" s="8" t="s">
        <v>132</v>
      </c>
      <c r="B16" s="12" t="s">
        <v>482</v>
      </c>
      <c r="C16" s="8" t="str">
        <f>VLOOKUP(B16,'[1]604091282'!$C$1:$L$65536,10,0)</f>
        <v>数艺21</v>
      </c>
    </row>
    <row r="17" spans="1:3" x14ac:dyDescent="0.2">
      <c r="A17" s="8" t="s">
        <v>133</v>
      </c>
      <c r="B17" s="12" t="s">
        <v>483</v>
      </c>
      <c r="C17" s="8" t="str">
        <f>VLOOKUP(B17,'[1]604091282'!$C$1:$L$65536,10,0)</f>
        <v>环设21-1</v>
      </c>
    </row>
    <row r="18" spans="1:3" x14ac:dyDescent="0.2">
      <c r="A18" s="8" t="s">
        <v>32</v>
      </c>
      <c r="B18" s="12" t="s">
        <v>484</v>
      </c>
      <c r="C18" s="8" t="str">
        <f>VLOOKUP(B18,'[1]604091282'!$C$1:$L$65536,10,0)</f>
        <v>视传21</v>
      </c>
    </row>
    <row r="19" spans="1:3" x14ac:dyDescent="0.2">
      <c r="A19" s="8" t="s">
        <v>112</v>
      </c>
      <c r="B19" s="12" t="s">
        <v>485</v>
      </c>
      <c r="C19" s="8" t="str">
        <f>VLOOKUP(B19,'[1]604091282'!$C$1:$L$65536,10,0)</f>
        <v>数艺21</v>
      </c>
    </row>
    <row r="20" spans="1:3" x14ac:dyDescent="0.2">
      <c r="A20" s="8" t="s">
        <v>90</v>
      </c>
      <c r="B20" s="12" t="s">
        <v>230</v>
      </c>
      <c r="C20" s="8" t="str">
        <f>VLOOKUP(B20,'[1]604091282'!$C$1:$L$65536,10,0)</f>
        <v>环设21-2</v>
      </c>
    </row>
    <row r="21" spans="1:3" x14ac:dyDescent="0.2">
      <c r="A21" s="8" t="s">
        <v>10</v>
      </c>
      <c r="B21" s="12" t="s">
        <v>486</v>
      </c>
      <c r="C21" s="8" t="str">
        <f>VLOOKUP(B21,'[1]604091282'!$C$1:$L$65536,10,0)</f>
        <v>数艺21</v>
      </c>
    </row>
    <row r="22" spans="1:3" x14ac:dyDescent="0.2">
      <c r="A22" s="8" t="s">
        <v>1</v>
      </c>
      <c r="B22" s="12" t="s">
        <v>487</v>
      </c>
      <c r="C22" s="8" t="str">
        <f>VLOOKUP(B22,'[1]604091282'!$C$1:$L$65536,10,0)</f>
        <v>产品21</v>
      </c>
    </row>
    <row r="23" spans="1:3" x14ac:dyDescent="0.2">
      <c r="A23" s="8" t="s">
        <v>113</v>
      </c>
      <c r="B23" s="12" t="s">
        <v>488</v>
      </c>
      <c r="C23" s="8" t="str">
        <f>VLOOKUP(B23,'[1]604091282'!$C$1:$L$65536,10,0)</f>
        <v>环设21-3</v>
      </c>
    </row>
    <row r="24" spans="1:3" x14ac:dyDescent="0.2">
      <c r="A24" s="8" t="s">
        <v>88</v>
      </c>
      <c r="B24" s="12" t="s">
        <v>489</v>
      </c>
      <c r="C24" s="8" t="str">
        <f>VLOOKUP(B24,'[1]604091282'!$C$1:$L$65536,10,0)</f>
        <v>环设21-2</v>
      </c>
    </row>
    <row r="25" spans="1:3" x14ac:dyDescent="0.2">
      <c r="A25" s="8" t="s">
        <v>123</v>
      </c>
      <c r="B25" s="12" t="s">
        <v>237</v>
      </c>
      <c r="C25" s="8" t="str">
        <f>VLOOKUP(B25,'[1]604091282'!$C$1:$L$65536,10,0)</f>
        <v>产品21</v>
      </c>
    </row>
    <row r="26" spans="1:3" x14ac:dyDescent="0.2">
      <c r="A26" s="8" t="s">
        <v>70</v>
      </c>
      <c r="B26" s="12" t="s">
        <v>490</v>
      </c>
      <c r="C26" s="8" t="str">
        <f>VLOOKUP(B26,'[1]604091282'!$C$1:$L$65536,10,0)</f>
        <v>环设21-3</v>
      </c>
    </row>
    <row r="27" spans="1:3" x14ac:dyDescent="0.2">
      <c r="A27" s="8" t="s">
        <v>52</v>
      </c>
      <c r="B27" s="12" t="s">
        <v>491</v>
      </c>
      <c r="C27" s="8" t="str">
        <f>VLOOKUP(B27,'[1]604091282'!$C$1:$L$65536,10,0)</f>
        <v>视传21</v>
      </c>
    </row>
    <row r="28" spans="1:3" x14ac:dyDescent="0.2">
      <c r="A28" s="8" t="s">
        <v>89</v>
      </c>
      <c r="B28" s="12" t="s">
        <v>492</v>
      </c>
      <c r="C28" s="8" t="str">
        <f>VLOOKUP(B28,'[1]604091282'!$C$1:$L$65536,10,0)</f>
        <v>环设21-1</v>
      </c>
    </row>
    <row r="29" spans="1:3" x14ac:dyDescent="0.2">
      <c r="A29" s="8" t="s">
        <v>103</v>
      </c>
      <c r="B29" s="12" t="s">
        <v>493</v>
      </c>
      <c r="C29" s="8" t="str">
        <f>VLOOKUP(B29,'[1]604091282'!$C$1:$L$65536,10,0)</f>
        <v>环设21-2</v>
      </c>
    </row>
    <row r="30" spans="1:3" x14ac:dyDescent="0.2">
      <c r="A30" s="8" t="s">
        <v>69</v>
      </c>
      <c r="B30" s="12" t="s">
        <v>494</v>
      </c>
      <c r="C30" s="8" t="str">
        <f>VLOOKUP(B30,'[1]604091282'!$C$1:$L$65536,10,0)</f>
        <v>环设21-3</v>
      </c>
    </row>
    <row r="31" spans="1:3" x14ac:dyDescent="0.2">
      <c r="A31" s="8" t="s">
        <v>111</v>
      </c>
      <c r="B31" s="12" t="s">
        <v>495</v>
      </c>
      <c r="C31" s="8" t="str">
        <f>VLOOKUP(B31,'[1]604091282'!$C$1:$L$65536,10,0)</f>
        <v>数艺21</v>
      </c>
    </row>
    <row r="32" spans="1:3" x14ac:dyDescent="0.2">
      <c r="A32" s="8" t="s">
        <v>31</v>
      </c>
      <c r="B32" s="12" t="s">
        <v>496</v>
      </c>
      <c r="C32" s="8" t="str">
        <f>VLOOKUP(B32,'[1]604091282'!$C$1:$L$65536,10,0)</f>
        <v>环设21-3</v>
      </c>
    </row>
    <row r="33" spans="1:3" x14ac:dyDescent="0.2">
      <c r="A33" s="8" t="s">
        <v>131</v>
      </c>
      <c r="B33" s="12" t="s">
        <v>497</v>
      </c>
      <c r="C33" s="8" t="str">
        <f>VLOOKUP(B33,'[1]604091282'!$C$1:$L$65536,10,0)</f>
        <v>环设21-2</v>
      </c>
    </row>
    <row r="34" spans="1:3" x14ac:dyDescent="0.2">
      <c r="A34" s="8" t="s">
        <v>50</v>
      </c>
      <c r="B34" s="12" t="s">
        <v>498</v>
      </c>
      <c r="C34" s="8" t="str">
        <f>VLOOKUP(B34,'[1]604091282'!$C$1:$L$65536,10,0)</f>
        <v>环设21-3</v>
      </c>
    </row>
    <row r="35" spans="1:3" x14ac:dyDescent="0.2">
      <c r="A35" s="8" t="s">
        <v>9</v>
      </c>
      <c r="B35" s="12" t="s">
        <v>499</v>
      </c>
      <c r="C35" s="8" t="str">
        <f>VLOOKUP(B35,'[1]604091282'!$C$1:$L$65536,10,0)</f>
        <v>数艺21</v>
      </c>
    </row>
    <row r="36" spans="1:3" x14ac:dyDescent="0.2">
      <c r="A36" s="8" t="s">
        <v>30</v>
      </c>
      <c r="B36" s="12" t="s">
        <v>500</v>
      </c>
      <c r="C36" s="8" t="str">
        <f>VLOOKUP(B36,'[1]604091282'!$C$1:$L$65536,10,0)</f>
        <v>产品21</v>
      </c>
    </row>
    <row r="37" spans="1:3" x14ac:dyDescent="0.2">
      <c r="A37" s="8" t="s">
        <v>87</v>
      </c>
      <c r="B37" s="12" t="s">
        <v>501</v>
      </c>
      <c r="C37" s="8" t="str">
        <f>VLOOKUP(B37,'[1]604091282'!$C$1:$L$65536,10,0)</f>
        <v>产品21</v>
      </c>
    </row>
    <row r="38" spans="1:3" x14ac:dyDescent="0.2">
      <c r="A38" s="8" t="s">
        <v>8</v>
      </c>
      <c r="B38" s="12" t="s">
        <v>502</v>
      </c>
      <c r="C38" s="8" t="str">
        <f>VLOOKUP(B38,'[1]604091282'!$C$1:$L$65536,10,0)</f>
        <v>数艺21</v>
      </c>
    </row>
    <row r="39" spans="1:3" x14ac:dyDescent="0.2">
      <c r="A39" s="8" t="s">
        <v>51</v>
      </c>
      <c r="B39" s="12" t="s">
        <v>503</v>
      </c>
      <c r="C39" s="8" t="str">
        <f>VLOOKUP(B39,'[1]604091282'!$C$1:$L$65536,10,0)</f>
        <v>环设21-3</v>
      </c>
    </row>
    <row r="40" spans="1:3" x14ac:dyDescent="0.2">
      <c r="A40" s="8" t="s">
        <v>29</v>
      </c>
      <c r="B40" s="12" t="s">
        <v>504</v>
      </c>
      <c r="C40" s="8" t="str">
        <f>VLOOKUP(B40,'[1]604091282'!$C$1:$L$65536,10,0)</f>
        <v>环设21-1</v>
      </c>
    </row>
    <row r="41" spans="1:3" x14ac:dyDescent="0.2">
      <c r="A41" s="8" t="s">
        <v>130</v>
      </c>
      <c r="B41" s="12" t="s">
        <v>505</v>
      </c>
      <c r="C41" s="8" t="str">
        <f>VLOOKUP(B41,'[1]604091282'!$C$1:$L$65536,10,0)</f>
        <v>产品21</v>
      </c>
    </row>
    <row r="42" spans="1:3" x14ac:dyDescent="0.2">
      <c r="A42" s="8" t="s">
        <v>68</v>
      </c>
      <c r="B42" s="12" t="s">
        <v>506</v>
      </c>
      <c r="C42" s="8" t="str">
        <f>VLOOKUP(B42,'[1]604091282'!$C$1:$L$65536,10,0)</f>
        <v>环设21-3</v>
      </c>
    </row>
    <row r="43" spans="1:3" x14ac:dyDescent="0.2">
      <c r="A43" s="8" t="s">
        <v>110</v>
      </c>
      <c r="B43" s="12" t="s">
        <v>507</v>
      </c>
      <c r="C43" s="8" t="str">
        <f>VLOOKUP(B43,'[1]604091282'!$C$1:$L$65536,10,0)</f>
        <v>产品21</v>
      </c>
    </row>
    <row r="44" spans="1:3" x14ac:dyDescent="0.2">
      <c r="A44" s="8" t="s">
        <v>129</v>
      </c>
      <c r="B44" s="12" t="s">
        <v>508</v>
      </c>
      <c r="C44" s="8" t="str">
        <f>VLOOKUP(B44,'[1]604091282'!$C$1:$L$65536,10,0)</f>
        <v>环设21-1</v>
      </c>
    </row>
    <row r="45" spans="1:3" x14ac:dyDescent="0.2">
      <c r="A45" s="8" t="s">
        <v>109</v>
      </c>
      <c r="B45" s="12" t="s">
        <v>509</v>
      </c>
      <c r="C45" s="8" t="str">
        <f>VLOOKUP(B45,'[1]604091282'!$C$1:$L$65536,10,0)</f>
        <v>产品21</v>
      </c>
    </row>
    <row r="46" spans="1:3" x14ac:dyDescent="0.2">
      <c r="A46" s="8" t="s">
        <v>86</v>
      </c>
      <c r="B46" s="12" t="s">
        <v>510</v>
      </c>
      <c r="C46" s="8" t="str">
        <f>VLOOKUP(B46,'[1]604091282'!$C$1:$L$65536,10,0)</f>
        <v>产品21</v>
      </c>
    </row>
    <row r="47" spans="1:3" x14ac:dyDescent="0.2">
      <c r="A47" s="8" t="s">
        <v>101</v>
      </c>
      <c r="B47" s="12" t="s">
        <v>511</v>
      </c>
      <c r="C47" s="8" t="str">
        <f>VLOOKUP(B47,'[1]604091282'!$C$1:$L$65536,10,0)</f>
        <v>环设21-2</v>
      </c>
    </row>
    <row r="48" spans="1:3" x14ac:dyDescent="0.2">
      <c r="A48" s="8" t="s">
        <v>49</v>
      </c>
      <c r="B48" s="12" t="s">
        <v>239</v>
      </c>
      <c r="C48" s="8" t="str">
        <f>VLOOKUP(B48,'[1]604091282'!$C$1:$L$65536,10,0)</f>
        <v>视传21</v>
      </c>
    </row>
    <row r="49" spans="1:3" x14ac:dyDescent="0.2">
      <c r="A49" s="8" t="s">
        <v>28</v>
      </c>
      <c r="B49" s="12" t="s">
        <v>512</v>
      </c>
      <c r="C49" s="8" t="str">
        <f>VLOOKUP(B49,'[1]604091282'!$C$1:$L$65536,10,0)</f>
        <v>数艺21</v>
      </c>
    </row>
    <row r="50" spans="1:3" x14ac:dyDescent="0.2">
      <c r="A50" s="8" t="s">
        <v>7</v>
      </c>
      <c r="B50" s="12" t="s">
        <v>513</v>
      </c>
      <c r="C50" s="8" t="str">
        <f>VLOOKUP(B50,'[1]604091282'!$C$1:$L$65536,10,0)</f>
        <v>设计类22-1</v>
      </c>
    </row>
    <row r="51" spans="1:3" x14ac:dyDescent="0.2">
      <c r="A51" s="8" t="s">
        <v>128</v>
      </c>
      <c r="B51" s="12" t="s">
        <v>514</v>
      </c>
      <c r="C51" s="8" t="str">
        <f>VLOOKUP(B51,'[1]604091282'!$C$1:$L$65536,10,0)</f>
        <v>产品21</v>
      </c>
    </row>
    <row r="52" spans="1:3" x14ac:dyDescent="0.2">
      <c r="A52" s="8" t="s">
        <v>108</v>
      </c>
      <c r="B52" s="12" t="s">
        <v>242</v>
      </c>
      <c r="C52" s="8" t="str">
        <f>VLOOKUP(B52,'[1]604091282'!$C$1:$L$65536,10,0)</f>
        <v>视传21</v>
      </c>
    </row>
    <row r="53" spans="1:3" x14ac:dyDescent="0.2">
      <c r="A53" s="8" t="s">
        <v>85</v>
      </c>
      <c r="B53" s="12" t="s">
        <v>244</v>
      </c>
      <c r="C53" s="8" t="str">
        <f>VLOOKUP(B53,'[1]604091282'!$C$1:$L$65536,10,0)</f>
        <v>产品21</v>
      </c>
    </row>
    <row r="54" spans="1:3" x14ac:dyDescent="0.2">
      <c r="A54" s="8" t="s">
        <v>67</v>
      </c>
      <c r="B54" s="12" t="s">
        <v>515</v>
      </c>
      <c r="C54" s="8" t="str">
        <f>VLOOKUP(B54,'[1]604091282'!$C$1:$L$65536,10,0)</f>
        <v>环设21-3</v>
      </c>
    </row>
    <row r="55" spans="1:3" x14ac:dyDescent="0.2">
      <c r="A55" s="8" t="s">
        <v>81</v>
      </c>
      <c r="B55" s="12" t="s">
        <v>516</v>
      </c>
      <c r="C55" s="8" t="str">
        <f>VLOOKUP(B55,'[1]604091282'!$C$1:$L$65536,10,0)</f>
        <v>环设21-2</v>
      </c>
    </row>
    <row r="56" spans="1:3" x14ac:dyDescent="0.2">
      <c r="A56" s="8" t="s">
        <v>48</v>
      </c>
      <c r="B56" s="12" t="s">
        <v>517</v>
      </c>
      <c r="C56" s="8" t="str">
        <f>VLOOKUP(B56,'[1]604091282'!$C$1:$L$65536,10,0)</f>
        <v>环设21-1</v>
      </c>
    </row>
    <row r="57" spans="1:3" x14ac:dyDescent="0.2">
      <c r="A57" s="8" t="s">
        <v>26</v>
      </c>
      <c r="B57" s="12" t="s">
        <v>518</v>
      </c>
      <c r="C57" s="8" t="str">
        <f>VLOOKUP(B57,'[1]604091282'!$C$1:$L$65536,10,0)</f>
        <v>数艺21</v>
      </c>
    </row>
    <row r="58" spans="1:3" x14ac:dyDescent="0.2">
      <c r="A58" s="8" t="s">
        <v>6</v>
      </c>
      <c r="B58" s="12" t="s">
        <v>519</v>
      </c>
      <c r="C58" s="8" t="str">
        <f>VLOOKUP(B58,'[1]604091282'!$C$1:$L$65536,10,0)</f>
        <v>环设21-3</v>
      </c>
    </row>
    <row r="59" spans="1:3" x14ac:dyDescent="0.2">
      <c r="A59" s="8" t="s">
        <v>127</v>
      </c>
      <c r="B59" s="12" t="s">
        <v>520</v>
      </c>
      <c r="C59" s="8" t="str">
        <f>VLOOKUP(B59,'[1]604091282'!$C$1:$L$65536,10,0)</f>
        <v>数艺21</v>
      </c>
    </row>
    <row r="60" spans="1:3" x14ac:dyDescent="0.2">
      <c r="A60" s="8" t="s">
        <v>107</v>
      </c>
      <c r="B60" s="12" t="s">
        <v>521</v>
      </c>
      <c r="C60" s="8" t="str">
        <f>VLOOKUP(B60,'[1]604091282'!$C$1:$L$65536,10,0)</f>
        <v>环设21-2</v>
      </c>
    </row>
    <row r="61" spans="1:3" x14ac:dyDescent="0.2">
      <c r="A61" s="8" t="s">
        <v>84</v>
      </c>
      <c r="B61" s="12" t="s">
        <v>522</v>
      </c>
      <c r="C61" s="8" t="str">
        <f>VLOOKUP(B61,'[1]604091282'!$C$1:$L$65536,10,0)</f>
        <v>数艺21</v>
      </c>
    </row>
    <row r="62" spans="1:3" x14ac:dyDescent="0.2">
      <c r="A62" s="8" t="s">
        <v>66</v>
      </c>
      <c r="B62" s="12" t="s">
        <v>523</v>
      </c>
      <c r="C62" s="8" t="str">
        <f>VLOOKUP(B62,'[1]604091282'!$C$1:$L$65536,10,0)</f>
        <v>视传21</v>
      </c>
    </row>
    <row r="63" spans="1:3" x14ac:dyDescent="0.2">
      <c r="A63" s="8" t="s">
        <v>47</v>
      </c>
      <c r="B63" s="12" t="s">
        <v>524</v>
      </c>
      <c r="C63" s="8" t="str">
        <f>VLOOKUP(B63,'[1]604091282'!$C$1:$L$65536,10,0)</f>
        <v>产品21</v>
      </c>
    </row>
    <row r="64" spans="1:3" x14ac:dyDescent="0.2">
      <c r="A64" s="8" t="s">
        <v>25</v>
      </c>
      <c r="B64" s="12" t="s">
        <v>525</v>
      </c>
      <c r="C64" s="8" t="str">
        <f>VLOOKUP(B64,'[1]604091282'!$C$1:$L$65536,10,0)</f>
        <v>产品21</v>
      </c>
    </row>
    <row r="65" spans="1:3" x14ac:dyDescent="0.2">
      <c r="A65" s="8" t="s">
        <v>5</v>
      </c>
      <c r="B65" s="12" t="s">
        <v>526</v>
      </c>
      <c r="C65" s="8" t="str">
        <f>VLOOKUP(B65,'[1]604091282'!$C$1:$L$65536,10,0)</f>
        <v>视传21</v>
      </c>
    </row>
    <row r="66" spans="1:3" x14ac:dyDescent="0.2">
      <c r="A66" s="8" t="s">
        <v>21</v>
      </c>
      <c r="B66" s="12" t="s">
        <v>527</v>
      </c>
      <c r="C66" s="8" t="str">
        <f>VLOOKUP(B66,'[1]604091282'!$C$1:$L$65536,10,0)</f>
        <v>视传21</v>
      </c>
    </row>
    <row r="67" spans="1:3" x14ac:dyDescent="0.2">
      <c r="A67" s="8" t="s">
        <v>126</v>
      </c>
      <c r="B67" s="12" t="s">
        <v>528</v>
      </c>
      <c r="C67" s="8" t="str">
        <f>VLOOKUP(B67,'[1]604091282'!$C$1:$L$65536,10,0)</f>
        <v>环设21-2</v>
      </c>
    </row>
    <row r="68" spans="1:3" x14ac:dyDescent="0.2">
      <c r="A68" s="8" t="s">
        <v>3</v>
      </c>
      <c r="B68" s="12" t="s">
        <v>529</v>
      </c>
      <c r="C68" s="8" t="str">
        <f>VLOOKUP(B68,'[1]604091282'!$C$1:$L$65536,10,0)</f>
        <v>环设21-1</v>
      </c>
    </row>
    <row r="69" spans="1:3" x14ac:dyDescent="0.2">
      <c r="A69" s="8" t="s">
        <v>2</v>
      </c>
      <c r="B69" s="12" t="s">
        <v>530</v>
      </c>
      <c r="C69" s="8" t="str">
        <f>VLOOKUP(B69,'[1]604091282'!$C$1:$L$65536,10,0)</f>
        <v>产品21</v>
      </c>
    </row>
    <row r="70" spans="1:3" x14ac:dyDescent="0.2">
      <c r="A70" s="8" t="s">
        <v>46</v>
      </c>
      <c r="B70" s="12" t="s">
        <v>531</v>
      </c>
      <c r="C70" s="8" t="str">
        <f>VLOOKUP(B70,'[1]604091282'!$C$1:$L$65536,10,0)</f>
        <v>环设21-3</v>
      </c>
    </row>
    <row r="71" spans="1:3" x14ac:dyDescent="0.2">
      <c r="A71" s="8" t="s">
        <v>82</v>
      </c>
      <c r="B71" s="12" t="s">
        <v>532</v>
      </c>
      <c r="C71" s="8" t="str">
        <f>VLOOKUP(B71,'[1]604091282'!$C$1:$L$65536,10,0)</f>
        <v>数艺21</v>
      </c>
    </row>
    <row r="72" spans="1:3" x14ac:dyDescent="0.2">
      <c r="A72" s="8" t="s">
        <v>63</v>
      </c>
      <c r="B72" s="12" t="s">
        <v>533</v>
      </c>
      <c r="C72" s="8" t="str">
        <f>VLOOKUP(B72,'[1]604091282'!$C$1:$L$65536,10,0)</f>
        <v>环设21-1</v>
      </c>
    </row>
    <row r="73" spans="1:3" x14ac:dyDescent="0.2">
      <c r="A73" s="8" t="s">
        <v>24</v>
      </c>
      <c r="B73" s="12" t="s">
        <v>534</v>
      </c>
      <c r="C73" s="8" t="str">
        <f>VLOOKUP(B73,'[1]604091282'!$C$1:$L$65536,10,0)</f>
        <v>数艺21</v>
      </c>
    </row>
    <row r="74" spans="1:3" x14ac:dyDescent="0.2">
      <c r="A74" s="8" t="s">
        <v>105</v>
      </c>
      <c r="B74" s="12" t="s">
        <v>535</v>
      </c>
      <c r="C74" s="8" t="str">
        <f>VLOOKUP(B74,'[1]604091282'!$C$1:$L$65536,10,0)</f>
        <v>产品21</v>
      </c>
    </row>
    <row r="75" spans="1:3" x14ac:dyDescent="0.2">
      <c r="A75" s="8" t="s">
        <v>125</v>
      </c>
      <c r="B75" s="12" t="s">
        <v>536</v>
      </c>
      <c r="C75" s="8" t="str">
        <f>VLOOKUP(B75,'[1]604091282'!$C$1:$L$65536,10,0)</f>
        <v>环设21-2</v>
      </c>
    </row>
    <row r="76" spans="1:3" x14ac:dyDescent="0.2">
      <c r="A76" s="8" t="s">
        <v>124</v>
      </c>
      <c r="B76" s="12" t="s">
        <v>537</v>
      </c>
      <c r="C76" s="8" t="str">
        <f>VLOOKUP(B76,'[1]604091282'!$C$1:$L$65536,10,0)</f>
        <v>视传21</v>
      </c>
    </row>
    <row r="77" spans="1:3" x14ac:dyDescent="0.2">
      <c r="A77" s="8" t="s">
        <v>45</v>
      </c>
      <c r="B77" s="12" t="s">
        <v>538</v>
      </c>
      <c r="C77" s="8" t="str">
        <f>VLOOKUP(B77,'[1]604091282'!$C$1:$L$65536,10,0)</f>
        <v>数艺21</v>
      </c>
    </row>
    <row r="78" spans="1:3" x14ac:dyDescent="0.2">
      <c r="A78" s="8" t="s">
        <v>64</v>
      </c>
      <c r="B78" s="12" t="s">
        <v>539</v>
      </c>
      <c r="C78" s="8" t="str">
        <f>VLOOKUP(B78,'[1]604091282'!$C$1:$L$65536,10,0)</f>
        <v>产品21</v>
      </c>
    </row>
    <row r="79" spans="1:3" x14ac:dyDescent="0.2">
      <c r="A79" s="8" t="s">
        <v>65</v>
      </c>
      <c r="B79" s="12" t="s">
        <v>540</v>
      </c>
      <c r="C79" s="8" t="str">
        <f>VLOOKUP(B79,'[1]604091282'!$C$1:$L$65536,10,0)</f>
        <v>数艺21</v>
      </c>
    </row>
    <row r="80" spans="1:3" x14ac:dyDescent="0.2">
      <c r="A80" s="8" t="s">
        <v>44</v>
      </c>
      <c r="B80" s="12" t="s">
        <v>541</v>
      </c>
      <c r="C80" s="8" t="str">
        <f>VLOOKUP(B80,'[1]604091282'!$C$1:$L$65536,10,0)</f>
        <v>视传21</v>
      </c>
    </row>
    <row r="81" spans="1:3" x14ac:dyDescent="0.2">
      <c r="A81" s="8" t="s">
        <v>22</v>
      </c>
      <c r="B81" s="12" t="s">
        <v>542</v>
      </c>
      <c r="C81" s="8" t="e">
        <f>VLOOKUP(B81,'[1]604091282'!$C$1:$L$65536,10,0)</f>
        <v>#N/A</v>
      </c>
    </row>
    <row r="82" spans="1:3" x14ac:dyDescent="0.2">
      <c r="A82" s="8" t="s">
        <v>4</v>
      </c>
      <c r="B82" s="12" t="s">
        <v>543</v>
      </c>
      <c r="C82" s="8" t="str">
        <f>VLOOKUP(B82,'[1]604091282'!$C$1:$L$65536,10,0)</f>
        <v>环设21-1</v>
      </c>
    </row>
    <row r="83" spans="1:3" x14ac:dyDescent="0.2">
      <c r="A83" s="8" t="s">
        <v>23</v>
      </c>
      <c r="B83" s="12" t="s">
        <v>544</v>
      </c>
      <c r="C83" s="8" t="str">
        <f>VLOOKUP(B83,'[1]604091282'!$C$1:$L$65536,10,0)</f>
        <v>数艺21</v>
      </c>
    </row>
    <row r="84" spans="1:3" x14ac:dyDescent="0.2">
      <c r="A84" s="8" t="s">
        <v>83</v>
      </c>
      <c r="B84" s="12" t="s">
        <v>545</v>
      </c>
      <c r="C84" s="8" t="str">
        <f>VLOOKUP(B84,'[1]604091282'!$C$1:$L$65536,10,0)</f>
        <v>产品21</v>
      </c>
    </row>
    <row r="85" spans="1:3" x14ac:dyDescent="0.2">
      <c r="A85" s="8" t="s">
        <v>104</v>
      </c>
      <c r="B85" s="12" t="s">
        <v>546</v>
      </c>
      <c r="C85" s="8" t="str">
        <f>VLOOKUP(B85,'[1]604091282'!$C$1:$L$65536,10,0)</f>
        <v>环设21-3</v>
      </c>
    </row>
    <row r="86" spans="1:3" x14ac:dyDescent="0.2">
      <c r="A86" s="8" t="s">
        <v>27</v>
      </c>
      <c r="B86" s="12" t="s">
        <v>547</v>
      </c>
      <c r="C86" s="8" t="str">
        <f>VLOOKUP(B86,'[1]604091282'!$C$1:$L$65536,10,0)</f>
        <v>环设21-3</v>
      </c>
    </row>
    <row r="87" spans="1:3" x14ac:dyDescent="0.2">
      <c r="A87" s="8" t="s">
        <v>106</v>
      </c>
      <c r="B87" s="12" t="s">
        <v>548</v>
      </c>
      <c r="C87" s="8" t="str">
        <f>VLOOKUP(B87,'[1]604091282'!$C$1:$L$65536,10,0)</f>
        <v>数艺21</v>
      </c>
    </row>
    <row r="88" spans="1:3" x14ac:dyDescent="0.2">
      <c r="A88" s="8" t="s">
        <v>93</v>
      </c>
      <c r="B88" s="12" t="s">
        <v>549</v>
      </c>
      <c r="C88" s="8" t="str">
        <f>VLOOKUP(B88,'[1]604091282'!$C$1:$L$65536,10,0)</f>
        <v>视传20</v>
      </c>
    </row>
    <row r="89" spans="1:3" x14ac:dyDescent="0.2">
      <c r="A89" s="8" t="s">
        <v>115</v>
      </c>
      <c r="B89" s="12" t="s">
        <v>550</v>
      </c>
      <c r="C89" s="8" t="str">
        <f>VLOOKUP(B89,'[1]604091282'!$C$1:$L$65536,10,0)</f>
        <v>环创20</v>
      </c>
    </row>
    <row r="90" spans="1:3" x14ac:dyDescent="0.2">
      <c r="A90" s="8" t="s">
        <v>92</v>
      </c>
      <c r="B90" s="12" t="s">
        <v>551</v>
      </c>
      <c r="C90" s="8" t="str">
        <f>VLOOKUP(B90,'[1]604091282'!$C$1:$L$65536,10,0)</f>
        <v>环创20</v>
      </c>
    </row>
    <row r="91" spans="1:3" x14ac:dyDescent="0.2">
      <c r="A91" s="8" t="s">
        <v>20</v>
      </c>
      <c r="B91" s="12" t="s">
        <v>552</v>
      </c>
      <c r="C91" s="8" t="str">
        <f>VLOOKUP(B91,'[1]604091282'!$C$1:$L$65536,10,0)</f>
        <v>环设20-2</v>
      </c>
    </row>
    <row r="92" spans="1:3" x14ac:dyDescent="0.2">
      <c r="A92" s="8" t="s">
        <v>135</v>
      </c>
      <c r="B92" s="12" t="s">
        <v>553</v>
      </c>
      <c r="C92" s="8" t="str">
        <f>VLOOKUP(B92,'[1]604091282'!$C$1:$L$65536,10,0)</f>
        <v>环设20-1</v>
      </c>
    </row>
    <row r="93" spans="1:3" x14ac:dyDescent="0.2">
      <c r="A93" s="8" t="s">
        <v>73</v>
      </c>
      <c r="B93" s="12" t="s">
        <v>554</v>
      </c>
      <c r="C93" s="8" t="str">
        <f>VLOOKUP(B93,'[1]604091282'!$C$1:$L$65536,10,0)</f>
        <v>视传20</v>
      </c>
    </row>
    <row r="94" spans="1:3" x14ac:dyDescent="0.2">
      <c r="A94" s="8" t="s">
        <v>74</v>
      </c>
      <c r="B94" s="12" t="s">
        <v>555</v>
      </c>
      <c r="C94" s="8" t="str">
        <f>VLOOKUP(B94,'[1]604091282'!$C$1:$L$65536,10,0)</f>
        <v>环创20</v>
      </c>
    </row>
    <row r="95" spans="1:3" x14ac:dyDescent="0.2">
      <c r="A95" s="8" t="s">
        <v>35</v>
      </c>
      <c r="B95" s="12" t="s">
        <v>556</v>
      </c>
      <c r="C95" s="8" t="str">
        <f>VLOOKUP(B95,'[1]604091282'!$C$1:$L$65536,10,0)</f>
        <v>环设20-1</v>
      </c>
    </row>
    <row r="96" spans="1:3" x14ac:dyDescent="0.2">
      <c r="A96" s="8" t="s">
        <v>57</v>
      </c>
      <c r="B96" s="12" t="s">
        <v>557</v>
      </c>
      <c r="C96" s="8" t="str">
        <f>VLOOKUP(B96,'[1]604091282'!$C$1:$L$65536,10,0)</f>
        <v>数艺20</v>
      </c>
    </row>
    <row r="97" spans="1:3" x14ac:dyDescent="0.2">
      <c r="A97" s="8" t="s">
        <v>136</v>
      </c>
      <c r="B97" s="12" t="s">
        <v>228</v>
      </c>
      <c r="C97" s="8" t="str">
        <f>VLOOKUP(B97,'[1]604091282'!$C$1:$L$65536,10,0)</f>
        <v>环设19-2</v>
      </c>
    </row>
    <row r="98" spans="1:3" x14ac:dyDescent="0.2">
      <c r="A98" s="8" t="s">
        <v>36</v>
      </c>
      <c r="B98" s="12" t="s">
        <v>558</v>
      </c>
      <c r="C98" s="8" t="str">
        <f>VLOOKUP(B98,'[1]604091282'!$C$1:$L$65536,10,0)</f>
        <v>环设19-2</v>
      </c>
    </row>
    <row r="99" spans="1:3" x14ac:dyDescent="0.2">
      <c r="A99" s="8" t="s">
        <v>75</v>
      </c>
      <c r="B99" s="12" t="s">
        <v>559</v>
      </c>
      <c r="C99" s="8" t="str">
        <f>VLOOKUP(B99,'[1]604091282'!$C$1:$L$65536,10,0)</f>
        <v>数艺19</v>
      </c>
    </row>
    <row r="100" spans="1:3" x14ac:dyDescent="0.2">
      <c r="A100" s="8" t="s">
        <v>13</v>
      </c>
      <c r="B100" s="12" t="s">
        <v>560</v>
      </c>
      <c r="C100" s="8" t="str">
        <f>VLOOKUP(B100,'[1]604091282'!$C$1:$L$65536,10,0)</f>
        <v>环创19</v>
      </c>
    </row>
    <row r="101" spans="1:3" x14ac:dyDescent="0.2">
      <c r="A101" s="8" t="s">
        <v>58</v>
      </c>
      <c r="B101" s="12" t="s">
        <v>561</v>
      </c>
      <c r="C101" s="8" t="str">
        <f>VLOOKUP(B101,'[1]604091282'!$C$1:$L$65536,10,0)</f>
        <v>数艺19</v>
      </c>
    </row>
    <row r="102" spans="1:3" x14ac:dyDescent="0.2">
      <c r="A102" s="8" t="s">
        <v>116</v>
      </c>
      <c r="B102" s="12" t="s">
        <v>562</v>
      </c>
      <c r="C102" s="8" t="str">
        <f>VLOOKUP(B102,'[1]604091282'!$C$1:$L$65536,10,0)</f>
        <v>数艺20</v>
      </c>
    </row>
    <row r="103" spans="1:3" x14ac:dyDescent="0.2">
      <c r="A103" s="8" t="s">
        <v>42</v>
      </c>
      <c r="B103" s="12" t="s">
        <v>563</v>
      </c>
      <c r="C103" s="8" t="str">
        <f>VLOOKUP(B103,[2]工作表1!$C:$E,3,0)</f>
        <v>艺硕21-2</v>
      </c>
    </row>
    <row r="104" spans="1:3" x14ac:dyDescent="0.2">
      <c r="A104" s="8" t="s">
        <v>102</v>
      </c>
      <c r="B104" s="12" t="s">
        <v>564</v>
      </c>
      <c r="C104" s="8" t="str">
        <f>VLOOKUP(B104,[2]工作表1!$C:$E,3,0)</f>
        <v>艺硕21-3</v>
      </c>
    </row>
    <row r="105" spans="1:3" x14ac:dyDescent="0.2">
      <c r="A105" s="8" t="s">
        <v>62</v>
      </c>
      <c r="B105" s="12" t="s">
        <v>565</v>
      </c>
      <c r="C105" s="8" t="str">
        <f>VLOOKUP(B105,[2]工作表1!$C:$E,3,0)</f>
        <v>艺硕21-3</v>
      </c>
    </row>
    <row r="106" spans="1:3" x14ac:dyDescent="0.2">
      <c r="A106" s="8" t="s">
        <v>121</v>
      </c>
      <c r="B106" s="12" t="s">
        <v>566</v>
      </c>
      <c r="C106" s="8" t="str">
        <f>VLOOKUP(B106,[2]工作表1!$C:$E,3,0)</f>
        <v>艺硕21-3</v>
      </c>
    </row>
    <row r="107" spans="1:3" x14ac:dyDescent="0.2">
      <c r="A107" s="8" t="s">
        <v>138</v>
      </c>
      <c r="B107" s="12" t="s">
        <v>567</v>
      </c>
      <c r="C107" s="8" t="str">
        <f>VLOOKUP(B107,[2]工作表1!$C:$E,3,0)</f>
        <v>艺硕21-1</v>
      </c>
    </row>
    <row r="108" spans="1:3" x14ac:dyDescent="0.2">
      <c r="A108" s="8" t="s">
        <v>41</v>
      </c>
      <c r="B108" s="12" t="s">
        <v>568</v>
      </c>
      <c r="C108" s="8" t="str">
        <f>VLOOKUP(B108,[2]工作表1!$C:$E,3,0)</f>
        <v>艺硕21-3</v>
      </c>
    </row>
    <row r="109" spans="1:3" x14ac:dyDescent="0.2">
      <c r="A109" s="8" t="s">
        <v>38</v>
      </c>
      <c r="B109" s="12" t="s">
        <v>569</v>
      </c>
      <c r="C109" s="8" t="str">
        <f>VLOOKUP(B109,[2]工作表1!$C:$E,3,0)</f>
        <v>艺硕21-1</v>
      </c>
    </row>
    <row r="110" spans="1:3" x14ac:dyDescent="0.2">
      <c r="A110" s="8" t="s">
        <v>40</v>
      </c>
      <c r="B110" s="12" t="s">
        <v>570</v>
      </c>
      <c r="C110" s="8" t="str">
        <f>VLOOKUP(B110,[2]工作表1!$C:$E,3,0)</f>
        <v>艺硕21-1</v>
      </c>
    </row>
    <row r="111" spans="1:3" x14ac:dyDescent="0.2">
      <c r="A111" s="8" t="s">
        <v>137</v>
      </c>
      <c r="B111" s="12" t="s">
        <v>571</v>
      </c>
      <c r="C111" s="8" t="str">
        <f>VLOOKUP(B111,[2]工作表1!$C:$E,3,0)</f>
        <v>艺硕21-1</v>
      </c>
    </row>
    <row r="112" spans="1:3" x14ac:dyDescent="0.2">
      <c r="A112" s="8" t="s">
        <v>79</v>
      </c>
      <c r="B112" s="12" t="s">
        <v>572</v>
      </c>
      <c r="C112" s="8" t="str">
        <f>VLOOKUP(B112,[2]工作表1!$C:$E,3,0)</f>
        <v>艺硕21-3</v>
      </c>
    </row>
    <row r="113" spans="1:3" x14ac:dyDescent="0.2">
      <c r="A113" s="8" t="s">
        <v>80</v>
      </c>
      <c r="B113" s="12" t="s">
        <v>573</v>
      </c>
      <c r="C113" s="8" t="str">
        <f>VLOOKUP(B113,[2]工作表1!$C:$E,3,0)</f>
        <v>艺硕21-3</v>
      </c>
    </row>
    <row r="114" spans="1:3" x14ac:dyDescent="0.2">
      <c r="A114" s="8" t="s">
        <v>98</v>
      </c>
      <c r="B114" s="12" t="s">
        <v>574</v>
      </c>
      <c r="C114" s="8" t="str">
        <f>VLOOKUP(B114,[2]工作表1!$C:$E,3,0)</f>
        <v>艺硕21-3</v>
      </c>
    </row>
    <row r="115" spans="1:3" x14ac:dyDescent="0.2">
      <c r="A115" s="8" t="s">
        <v>142</v>
      </c>
      <c r="B115" s="12" t="s">
        <v>575</v>
      </c>
      <c r="C115" s="8" t="str">
        <f>VLOOKUP(B115,[2]工作表1!$C:$E,3,0)</f>
        <v>艺硕21-2</v>
      </c>
    </row>
    <row r="116" spans="1:3" x14ac:dyDescent="0.2">
      <c r="A116" s="8" t="s">
        <v>15</v>
      </c>
      <c r="B116" s="12" t="s">
        <v>576</v>
      </c>
      <c r="C116" s="8" t="str">
        <f>VLOOKUP(B116,[2]工作表1!$C:$E,3,0)</f>
        <v>艺硕21-1</v>
      </c>
    </row>
    <row r="117" spans="1:3" x14ac:dyDescent="0.2">
      <c r="A117" s="8" t="s">
        <v>95</v>
      </c>
      <c r="B117" s="12" t="s">
        <v>577</v>
      </c>
      <c r="C117" s="8" t="str">
        <f>VLOOKUP(B117,[2]工作表1!$C:$E,3,0)</f>
        <v>艺硕21-1</v>
      </c>
    </row>
    <row r="118" spans="1:3" x14ac:dyDescent="0.2">
      <c r="A118" s="8" t="s">
        <v>99</v>
      </c>
      <c r="B118" s="12" t="s">
        <v>578</v>
      </c>
      <c r="C118" s="8" t="str">
        <f>VLOOKUP(B118,[2]工作表1!$C:$E,3,0)</f>
        <v>艺硕21-3</v>
      </c>
    </row>
    <row r="119" spans="1:3" x14ac:dyDescent="0.2">
      <c r="A119" s="8" t="s">
        <v>122</v>
      </c>
      <c r="B119" s="12" t="s">
        <v>579</v>
      </c>
      <c r="C119" s="8" t="str">
        <f>VLOOKUP(B119,[2]工作表1!$C:$E,3,0)</f>
        <v>艺硕21-3</v>
      </c>
    </row>
    <row r="120" spans="1:3" x14ac:dyDescent="0.2">
      <c r="A120" s="8" t="s">
        <v>19</v>
      </c>
      <c r="B120" s="12" t="s">
        <v>580</v>
      </c>
      <c r="C120" s="8" t="str">
        <f>VLOOKUP(B120,[2]工作表1!$C:$E,3,0)</f>
        <v>艺硕21-1</v>
      </c>
    </row>
    <row r="121" spans="1:3" x14ac:dyDescent="0.2">
      <c r="A121" s="8" t="s">
        <v>37</v>
      </c>
      <c r="B121" s="12" t="s">
        <v>581</v>
      </c>
      <c r="C121" s="8" t="str">
        <f>VLOOKUP(B121,[2]工作表1!$C:$E,3,0)</f>
        <v>艺硕21-1</v>
      </c>
    </row>
    <row r="122" spans="1:3" x14ac:dyDescent="0.2">
      <c r="A122" s="8" t="s">
        <v>14</v>
      </c>
      <c r="B122" s="12" t="s">
        <v>582</v>
      </c>
      <c r="C122" s="8" t="str">
        <f>VLOOKUP(B122,[2]工作表1!$C:$E,3,0)</f>
        <v>艺硕21-1</v>
      </c>
    </row>
    <row r="123" spans="1:3" x14ac:dyDescent="0.2">
      <c r="A123" s="8" t="s">
        <v>120</v>
      </c>
      <c r="B123" s="12" t="s">
        <v>583</v>
      </c>
      <c r="C123" s="8" t="str">
        <f>VLOOKUP(B123,[2]工作表1!$C:$E,3,0)</f>
        <v>艺硕21-1</v>
      </c>
    </row>
    <row r="124" spans="1:3" x14ac:dyDescent="0.2">
      <c r="A124" s="8" t="s">
        <v>100</v>
      </c>
      <c r="B124" s="12" t="s">
        <v>584</v>
      </c>
      <c r="C124" s="8" t="str">
        <f>VLOOKUP(B124,[2]工作表1!$C:$E,3,0)</f>
        <v>艺硕21-3</v>
      </c>
    </row>
    <row r="125" spans="1:3" x14ac:dyDescent="0.2">
      <c r="A125" s="8" t="s">
        <v>140</v>
      </c>
      <c r="B125" s="12" t="s">
        <v>585</v>
      </c>
      <c r="C125" s="8" t="str">
        <f>VLOOKUP(B125,[2]工作表1!$C:$E,3,0)</f>
        <v>艺硕21-3</v>
      </c>
    </row>
    <row r="126" spans="1:3" x14ac:dyDescent="0.2">
      <c r="A126" s="8" t="s">
        <v>76</v>
      </c>
      <c r="B126" s="12" t="s">
        <v>586</v>
      </c>
      <c r="C126" s="8" t="str">
        <f>VLOOKUP(B126,[2]工作表1!$C:$E,3,0)</f>
        <v>艺硕21-1</v>
      </c>
    </row>
    <row r="127" spans="1:3" x14ac:dyDescent="0.2">
      <c r="A127" s="8" t="s">
        <v>118</v>
      </c>
      <c r="B127" s="12" t="s">
        <v>587</v>
      </c>
      <c r="C127" s="8" t="str">
        <f>VLOOKUP(B127,[2]工作表1!$C:$E,3,0)</f>
        <v>艺硕21-1</v>
      </c>
    </row>
    <row r="128" spans="1:3" x14ac:dyDescent="0.2">
      <c r="A128" s="8" t="s">
        <v>117</v>
      </c>
      <c r="B128" s="12" t="s">
        <v>588</v>
      </c>
      <c r="C128" s="8" t="str">
        <f>VLOOKUP(B128,[2]工作表1!$C:$E,3,0)</f>
        <v>艺硕21-1</v>
      </c>
    </row>
    <row r="129" spans="1:3" x14ac:dyDescent="0.2">
      <c r="A129" s="8" t="s">
        <v>141</v>
      </c>
      <c r="B129" s="12" t="s">
        <v>589</v>
      </c>
      <c r="C129" s="8" t="str">
        <f>VLOOKUP(B129,[2]工作表1!$C:$E,3,0)</f>
        <v>艺硕21-3</v>
      </c>
    </row>
    <row r="130" spans="1:3" x14ac:dyDescent="0.2">
      <c r="A130" s="8" t="s">
        <v>97</v>
      </c>
      <c r="B130" s="12" t="s">
        <v>590</v>
      </c>
      <c r="C130" s="8" t="str">
        <f>VLOOKUP(B130,[2]工作表1!$C:$E,3,0)</f>
        <v>艺硕21-2</v>
      </c>
    </row>
    <row r="131" spans="1:3" x14ac:dyDescent="0.2">
      <c r="A131" s="8" t="s">
        <v>139</v>
      </c>
      <c r="B131" s="12" t="s">
        <v>591</v>
      </c>
      <c r="C131" s="8" t="str">
        <f>VLOOKUP(B131,[2]工作表1!$C:$E,3,0)</f>
        <v>艺硕21-2</v>
      </c>
    </row>
    <row r="132" spans="1:3" x14ac:dyDescent="0.2">
      <c r="A132" s="8" t="s">
        <v>39</v>
      </c>
      <c r="B132" s="12" t="s">
        <v>592</v>
      </c>
      <c r="C132" s="8" t="str">
        <f>VLOOKUP(B132,[2]工作表1!$C:$E,3,0)</f>
        <v>艺硕21-2</v>
      </c>
    </row>
    <row r="133" spans="1:3" x14ac:dyDescent="0.2">
      <c r="A133" s="8" t="s">
        <v>96</v>
      </c>
      <c r="B133" s="12" t="s">
        <v>593</v>
      </c>
      <c r="C133" s="8" t="str">
        <f>VLOOKUP(B133,[2]工作表1!$C:$E,3,0)</f>
        <v>艺硕21-2</v>
      </c>
    </row>
    <row r="134" spans="1:3" x14ac:dyDescent="0.2">
      <c r="A134" s="8" t="s">
        <v>78</v>
      </c>
      <c r="B134" s="12" t="s">
        <v>594</v>
      </c>
      <c r="C134" s="8" t="str">
        <f>VLOOKUP(B134,[2]工作表1!$C:$E,3,0)</f>
        <v>艺硕21-2</v>
      </c>
    </row>
    <row r="135" spans="1:3" x14ac:dyDescent="0.2">
      <c r="A135" s="8" t="s">
        <v>77</v>
      </c>
      <c r="B135" s="12" t="s">
        <v>595</v>
      </c>
      <c r="C135" s="8" t="str">
        <f>VLOOKUP(B135,[2]工作表1!$C:$E,3,0)</f>
        <v>艺硕21-2</v>
      </c>
    </row>
    <row r="136" spans="1:3" x14ac:dyDescent="0.2">
      <c r="A136" s="8" t="s">
        <v>16</v>
      </c>
      <c r="B136" s="12" t="s">
        <v>596</v>
      </c>
      <c r="C136" s="8" t="str">
        <f>VLOOKUP(B136,[2]工作表1!$C:$E,3,0)</f>
        <v>艺硕21-2</v>
      </c>
    </row>
    <row r="137" spans="1:3" x14ac:dyDescent="0.2">
      <c r="A137" s="8" t="s">
        <v>119</v>
      </c>
      <c r="B137" s="12" t="s">
        <v>226</v>
      </c>
      <c r="C137" s="8" t="str">
        <f>VLOOKUP(B137,[2]工作表1!$C:$E,3,0)</f>
        <v>艺硕21-2</v>
      </c>
    </row>
    <row r="138" spans="1:3" x14ac:dyDescent="0.2">
      <c r="A138" s="8" t="s">
        <v>18</v>
      </c>
      <c r="B138" s="12" t="s">
        <v>597</v>
      </c>
      <c r="C138" s="8" t="str">
        <f>VLOOKUP(B138,[2]工作表1!$C:$E,3,0)</f>
        <v>艺硕21-2</v>
      </c>
    </row>
    <row r="139" spans="1:3" x14ac:dyDescent="0.2">
      <c r="A139" s="8" t="s">
        <v>17</v>
      </c>
      <c r="B139" s="12" t="s">
        <v>598</v>
      </c>
      <c r="C139" s="8" t="str">
        <f>VLOOKUP(B139,[2]工作表1!$C:$E,3,0)</f>
        <v>艺硕21-2</v>
      </c>
    </row>
    <row r="140" spans="1:3" x14ac:dyDescent="0.2">
      <c r="A140" s="8" t="s">
        <v>61</v>
      </c>
      <c r="B140" s="12" t="s">
        <v>599</v>
      </c>
      <c r="C140" s="8" t="str">
        <f>VLOOKUP(B140,[2]工作表1!$C:$E,3,0)</f>
        <v>艺硕21-2</v>
      </c>
    </row>
    <row r="141" spans="1:3" x14ac:dyDescent="0.2">
      <c r="A141" s="8" t="s">
        <v>60</v>
      </c>
      <c r="B141" s="12" t="s">
        <v>600</v>
      </c>
      <c r="C141" s="8" t="str">
        <f>VLOOKUP(B141,[2]工作表1!$C:$E,3,0)</f>
        <v>艺硕21-1</v>
      </c>
    </row>
    <row r="142" spans="1:3" x14ac:dyDescent="0.2">
      <c r="A142" s="8" t="s">
        <v>94</v>
      </c>
      <c r="B142" s="12" t="s">
        <v>601</v>
      </c>
      <c r="C142" s="8" t="str">
        <f>VLOOKUP(B142,[2]工作表1!$C:$E,3,0)</f>
        <v>艺硕21-1</v>
      </c>
    </row>
    <row r="143" spans="1:3" x14ac:dyDescent="0.2">
      <c r="A143" s="8" t="s">
        <v>59</v>
      </c>
      <c r="B143" s="12" t="s">
        <v>602</v>
      </c>
      <c r="C143" s="8" t="str">
        <f>VLOOKUP(B143,[2]工作表1!$C:$E,3,0)</f>
        <v>艺硕21-1</v>
      </c>
    </row>
    <row r="144" spans="1:3" x14ac:dyDescent="0.2">
      <c r="A144" s="17" t="s">
        <v>157</v>
      </c>
      <c r="B144" s="17" t="s">
        <v>158</v>
      </c>
      <c r="C144" s="8" t="s">
        <v>621</v>
      </c>
    </row>
    <row r="145" spans="1:3" x14ac:dyDescent="0.2">
      <c r="A145" s="17" t="s">
        <v>228</v>
      </c>
      <c r="B145" s="17" t="s">
        <v>229</v>
      </c>
      <c r="C145" s="8" t="s">
        <v>622</v>
      </c>
    </row>
    <row r="146" spans="1:3" x14ac:dyDescent="0.2">
      <c r="A146" s="17" t="s">
        <v>246</v>
      </c>
      <c r="B146" s="17" t="s">
        <v>247</v>
      </c>
      <c r="C146" s="8" t="s">
        <v>623</v>
      </c>
    </row>
    <row r="147" spans="1:3" x14ac:dyDescent="0.2">
      <c r="A147" s="17" t="s">
        <v>173</v>
      </c>
      <c r="B147" s="17" t="s">
        <v>174</v>
      </c>
      <c r="C147" s="8" t="s">
        <v>624</v>
      </c>
    </row>
    <row r="148" spans="1:3" x14ac:dyDescent="0.2">
      <c r="A148" s="17" t="s">
        <v>167</v>
      </c>
      <c r="B148" s="17" t="s">
        <v>168</v>
      </c>
      <c r="C148" s="8" t="e">
        <v>#N/A</v>
      </c>
    </row>
    <row r="149" spans="1:3" x14ac:dyDescent="0.2">
      <c r="A149" s="17" t="s">
        <v>165</v>
      </c>
      <c r="B149" s="17" t="s">
        <v>166</v>
      </c>
      <c r="C149" s="8" t="s">
        <v>625</v>
      </c>
    </row>
    <row r="150" spans="1:3" x14ac:dyDescent="0.2">
      <c r="A150" s="17" t="s">
        <v>170</v>
      </c>
      <c r="B150" s="17" t="s">
        <v>171</v>
      </c>
      <c r="C150" s="8" t="s">
        <v>624</v>
      </c>
    </row>
    <row r="151" spans="1:3" x14ac:dyDescent="0.2">
      <c r="A151" s="17" t="s">
        <v>162</v>
      </c>
      <c r="B151" s="17" t="s">
        <v>163</v>
      </c>
      <c r="C151" s="8" t="s">
        <v>623</v>
      </c>
    </row>
    <row r="152" spans="1:3" x14ac:dyDescent="0.2">
      <c r="A152" s="17" t="s">
        <v>159</v>
      </c>
      <c r="B152" s="17" t="s">
        <v>160</v>
      </c>
      <c r="C152" s="8" t="s">
        <v>623</v>
      </c>
    </row>
    <row r="153" spans="1:3" x14ac:dyDescent="0.2">
      <c r="A153" s="17" t="s">
        <v>147</v>
      </c>
      <c r="B153" s="17" t="s">
        <v>148</v>
      </c>
      <c r="C153" s="8" t="s">
        <v>626</v>
      </c>
    </row>
    <row r="154" spans="1:3" x14ac:dyDescent="0.2">
      <c r="A154" s="17" t="s">
        <v>219</v>
      </c>
      <c r="B154" s="17" t="s">
        <v>220</v>
      </c>
      <c r="C154" s="8" t="s">
        <v>627</v>
      </c>
    </row>
    <row r="155" spans="1:3" x14ac:dyDescent="0.2">
      <c r="A155" s="17" t="s">
        <v>221</v>
      </c>
      <c r="B155" s="17" t="s">
        <v>222</v>
      </c>
      <c r="C155" s="8" t="s">
        <v>627</v>
      </c>
    </row>
    <row r="156" spans="1:3" x14ac:dyDescent="0.2">
      <c r="A156" s="17" t="s">
        <v>224</v>
      </c>
      <c r="B156" s="17" t="s">
        <v>225</v>
      </c>
      <c r="C156" s="8" t="s">
        <v>627</v>
      </c>
    </row>
    <row r="157" spans="1:3" x14ac:dyDescent="0.2">
      <c r="A157" s="17" t="s">
        <v>217</v>
      </c>
      <c r="B157" s="17" t="s">
        <v>218</v>
      </c>
      <c r="C157" s="8" t="s">
        <v>627</v>
      </c>
    </row>
    <row r="158" spans="1:3" x14ac:dyDescent="0.2">
      <c r="A158" s="17" t="s">
        <v>244</v>
      </c>
      <c r="B158" s="17" t="s">
        <v>245</v>
      </c>
      <c r="C158" s="8" t="s">
        <v>628</v>
      </c>
    </row>
    <row r="159" spans="1:3" x14ac:dyDescent="0.2">
      <c r="A159" s="17" t="s">
        <v>242</v>
      </c>
      <c r="B159" s="17" t="s">
        <v>243</v>
      </c>
      <c r="C159" s="8" t="s">
        <v>629</v>
      </c>
    </row>
    <row r="160" spans="1:3" x14ac:dyDescent="0.2">
      <c r="A160" s="17" t="s">
        <v>214</v>
      </c>
      <c r="B160" s="17" t="s">
        <v>215</v>
      </c>
      <c r="C160" s="8" t="s">
        <v>630</v>
      </c>
    </row>
    <row r="161" spans="1:3" x14ac:dyDescent="0.2">
      <c r="A161" s="17" t="s">
        <v>204</v>
      </c>
      <c r="B161" s="17" t="s">
        <v>205</v>
      </c>
      <c r="C161" s="8" t="s">
        <v>630</v>
      </c>
    </row>
    <row r="162" spans="1:3" x14ac:dyDescent="0.2">
      <c r="A162" s="17" t="s">
        <v>209</v>
      </c>
      <c r="B162" s="17" t="s">
        <v>210</v>
      </c>
      <c r="C162" s="8" t="s">
        <v>629</v>
      </c>
    </row>
    <row r="163" spans="1:3" x14ac:dyDescent="0.2">
      <c r="A163" s="17" t="s">
        <v>239</v>
      </c>
      <c r="B163" s="17" t="s">
        <v>240</v>
      </c>
      <c r="C163" s="8" t="s">
        <v>629</v>
      </c>
    </row>
    <row r="164" spans="1:3" x14ac:dyDescent="0.2">
      <c r="A164" s="17" t="s">
        <v>211</v>
      </c>
      <c r="B164" s="17" t="s">
        <v>212</v>
      </c>
      <c r="C164" s="8" t="s">
        <v>630</v>
      </c>
    </row>
    <row r="165" spans="1:3" x14ac:dyDescent="0.2">
      <c r="A165" s="17" t="s">
        <v>206</v>
      </c>
      <c r="B165" s="17" t="s">
        <v>207</v>
      </c>
      <c r="C165" s="8" t="s">
        <v>628</v>
      </c>
    </row>
    <row r="166" spans="1:3" x14ac:dyDescent="0.2">
      <c r="A166" s="17" t="s">
        <v>196</v>
      </c>
      <c r="B166" s="17" t="s">
        <v>197</v>
      </c>
      <c r="C166" s="8" t="s">
        <v>626</v>
      </c>
    </row>
    <row r="167" spans="1:3" x14ac:dyDescent="0.2">
      <c r="A167" s="17" t="s">
        <v>198</v>
      </c>
      <c r="B167" s="17" t="s">
        <v>199</v>
      </c>
      <c r="C167" s="8" t="s">
        <v>628</v>
      </c>
    </row>
    <row r="168" spans="1:3" x14ac:dyDescent="0.2">
      <c r="A168" s="17" t="s">
        <v>201</v>
      </c>
      <c r="B168" s="17" t="s">
        <v>202</v>
      </c>
      <c r="C168" s="8" t="s">
        <v>631</v>
      </c>
    </row>
    <row r="169" spans="1:3" x14ac:dyDescent="0.2">
      <c r="A169" s="17" t="s">
        <v>194</v>
      </c>
      <c r="B169" s="17" t="s">
        <v>195</v>
      </c>
      <c r="C169" s="8" t="s">
        <v>628</v>
      </c>
    </row>
    <row r="170" spans="1:3" x14ac:dyDescent="0.2">
      <c r="A170" s="17" t="s">
        <v>183</v>
      </c>
      <c r="B170" s="17" t="s">
        <v>184</v>
      </c>
      <c r="C170" s="8" t="s">
        <v>630</v>
      </c>
    </row>
    <row r="171" spans="1:3" x14ac:dyDescent="0.2">
      <c r="A171" s="17" t="s">
        <v>192</v>
      </c>
      <c r="B171" s="17" t="s">
        <v>193</v>
      </c>
      <c r="C171" s="8" t="s">
        <v>629</v>
      </c>
    </row>
    <row r="172" spans="1:3" x14ac:dyDescent="0.2">
      <c r="A172" s="17" t="s">
        <v>190</v>
      </c>
      <c r="B172" s="17" t="s">
        <v>191</v>
      </c>
      <c r="C172" s="8" t="s">
        <v>630</v>
      </c>
    </row>
    <row r="173" spans="1:3" x14ac:dyDescent="0.2">
      <c r="A173" s="17" t="s">
        <v>185</v>
      </c>
      <c r="B173" s="17" t="s">
        <v>186</v>
      </c>
      <c r="C173" s="8" t="s">
        <v>628</v>
      </c>
    </row>
    <row r="174" spans="1:3" x14ac:dyDescent="0.2">
      <c r="A174" s="17" t="s">
        <v>237</v>
      </c>
      <c r="B174" s="17" t="s">
        <v>238</v>
      </c>
      <c r="C174" s="8" t="s">
        <v>628</v>
      </c>
    </row>
    <row r="175" spans="1:3" x14ac:dyDescent="0.2">
      <c r="A175" s="17" t="s">
        <v>187</v>
      </c>
      <c r="B175" s="17" t="s">
        <v>188</v>
      </c>
      <c r="C175" s="8" t="s">
        <v>628</v>
      </c>
    </row>
    <row r="176" spans="1:3" x14ac:dyDescent="0.2">
      <c r="A176" s="17" t="s">
        <v>230</v>
      </c>
      <c r="B176" s="17" t="s">
        <v>231</v>
      </c>
      <c r="C176" s="8" t="s">
        <v>626</v>
      </c>
    </row>
    <row r="177" spans="1:3" x14ac:dyDescent="0.2">
      <c r="A177" s="17" t="s">
        <v>181</v>
      </c>
      <c r="B177" s="17" t="s">
        <v>182</v>
      </c>
      <c r="C177" s="8" t="s">
        <v>631</v>
      </c>
    </row>
    <row r="178" spans="1:3" x14ac:dyDescent="0.2">
      <c r="A178" s="17" t="s">
        <v>234</v>
      </c>
      <c r="B178" s="17" t="s">
        <v>235</v>
      </c>
      <c r="C178" s="8" t="s">
        <v>630</v>
      </c>
    </row>
    <row r="179" spans="1:3" x14ac:dyDescent="0.2">
      <c r="A179" s="17" t="s">
        <v>232</v>
      </c>
      <c r="B179" s="17" t="s">
        <v>233</v>
      </c>
      <c r="C179" s="8" t="s">
        <v>626</v>
      </c>
    </row>
    <row r="180" spans="1:3" x14ac:dyDescent="0.2">
      <c r="A180" s="17" t="s">
        <v>178</v>
      </c>
      <c r="B180" s="17" t="s">
        <v>179</v>
      </c>
      <c r="C180" s="8" t="s">
        <v>632</v>
      </c>
    </row>
    <row r="181" spans="1:3" x14ac:dyDescent="0.2">
      <c r="A181" s="17" t="s">
        <v>175</v>
      </c>
      <c r="B181" s="17" t="s">
        <v>176</v>
      </c>
      <c r="C181" s="8" t="s">
        <v>632</v>
      </c>
    </row>
    <row r="182" spans="1:3" x14ac:dyDescent="0.2">
      <c r="A182" s="17" t="s">
        <v>226</v>
      </c>
      <c r="B182" s="17" t="s">
        <v>227</v>
      </c>
      <c r="C182" s="8" t="s">
        <v>633</v>
      </c>
    </row>
    <row r="183" spans="1:3" x14ac:dyDescent="0.2">
      <c r="A183" s="17" t="s">
        <v>151</v>
      </c>
      <c r="B183" s="17" t="s">
        <v>152</v>
      </c>
      <c r="C183" s="8" t="s">
        <v>634</v>
      </c>
    </row>
    <row r="184" spans="1:3" x14ac:dyDescent="0.2">
      <c r="A184" s="17" t="s">
        <v>154</v>
      </c>
      <c r="B184" s="17" t="s">
        <v>155</v>
      </c>
      <c r="C184" s="8" t="s">
        <v>634</v>
      </c>
    </row>
    <row r="185" spans="1:3" x14ac:dyDescent="0.2">
      <c r="A185" s="17" t="s">
        <v>426</v>
      </c>
      <c r="B185" s="17" t="s">
        <v>427</v>
      </c>
      <c r="C185" s="8" t="s">
        <v>635</v>
      </c>
    </row>
    <row r="186" spans="1:3" x14ac:dyDescent="0.2">
      <c r="A186" s="17" t="s">
        <v>428</v>
      </c>
      <c r="B186" s="17" t="s">
        <v>429</v>
      </c>
      <c r="C186" s="8" t="s">
        <v>635</v>
      </c>
    </row>
    <row r="187" spans="1:3" x14ac:dyDescent="0.2">
      <c r="A187" s="17" t="s">
        <v>438</v>
      </c>
      <c r="B187" s="17" t="s">
        <v>439</v>
      </c>
      <c r="C187" s="8" t="s">
        <v>635</v>
      </c>
    </row>
    <row r="188" spans="1:3" x14ac:dyDescent="0.2">
      <c r="A188" s="17" t="s">
        <v>251</v>
      </c>
      <c r="B188" s="17" t="s">
        <v>252</v>
      </c>
      <c r="C188" s="8" t="s">
        <v>631</v>
      </c>
    </row>
    <row r="189" spans="1:3" x14ac:dyDescent="0.2">
      <c r="A189" s="17" t="s">
        <v>313</v>
      </c>
      <c r="B189" s="17" t="s">
        <v>314</v>
      </c>
      <c r="C189" s="8" t="s">
        <v>627</v>
      </c>
    </row>
    <row r="190" spans="1:3" x14ac:dyDescent="0.2">
      <c r="A190" s="17" t="s">
        <v>309</v>
      </c>
      <c r="B190" s="17" t="s">
        <v>310</v>
      </c>
      <c r="C190" s="8" t="s">
        <v>632</v>
      </c>
    </row>
    <row r="191" spans="1:3" x14ac:dyDescent="0.2">
      <c r="A191" s="17" t="s">
        <v>417</v>
      </c>
      <c r="B191" s="17" t="s">
        <v>418</v>
      </c>
      <c r="C191" s="8" t="s">
        <v>632</v>
      </c>
    </row>
    <row r="192" spans="1:3" x14ac:dyDescent="0.2">
      <c r="A192" s="17" t="s">
        <v>291</v>
      </c>
      <c r="B192" s="17" t="s">
        <v>292</v>
      </c>
      <c r="C192" s="8" t="s">
        <v>636</v>
      </c>
    </row>
    <row r="193" spans="1:3" x14ac:dyDescent="0.2">
      <c r="A193" s="17" t="s">
        <v>271</v>
      </c>
      <c r="B193" s="17" t="s">
        <v>272</v>
      </c>
      <c r="C193" s="8" t="s">
        <v>636</v>
      </c>
    </row>
    <row r="194" spans="1:3" x14ac:dyDescent="0.2">
      <c r="A194" s="17" t="s">
        <v>436</v>
      </c>
      <c r="B194" s="17" t="s">
        <v>437</v>
      </c>
      <c r="C194" s="8" t="s">
        <v>636</v>
      </c>
    </row>
    <row r="195" spans="1:3" x14ac:dyDescent="0.2">
      <c r="A195" s="17" t="s">
        <v>375</v>
      </c>
      <c r="B195" s="17" t="s">
        <v>376</v>
      </c>
      <c r="C195" s="8" t="s">
        <v>636</v>
      </c>
    </row>
    <row r="196" spans="1:3" x14ac:dyDescent="0.2">
      <c r="A196" s="17" t="s">
        <v>329</v>
      </c>
      <c r="B196" s="17" t="s">
        <v>330</v>
      </c>
      <c r="C196" s="8" t="s">
        <v>636</v>
      </c>
    </row>
    <row r="197" spans="1:3" x14ac:dyDescent="0.2">
      <c r="A197" s="17" t="s">
        <v>327</v>
      </c>
      <c r="B197" s="17" t="s">
        <v>328</v>
      </c>
      <c r="C197" s="8" t="s">
        <v>636</v>
      </c>
    </row>
    <row r="198" spans="1:3" x14ac:dyDescent="0.2">
      <c r="A198" s="17" t="s">
        <v>385</v>
      </c>
      <c r="B198" s="17" t="s">
        <v>386</v>
      </c>
      <c r="C198" s="8" t="s">
        <v>636</v>
      </c>
    </row>
    <row r="199" spans="1:3" x14ac:dyDescent="0.2">
      <c r="A199" s="17" t="s">
        <v>411</v>
      </c>
      <c r="B199" s="17" t="s">
        <v>412</v>
      </c>
      <c r="C199" s="8" t="s">
        <v>636</v>
      </c>
    </row>
    <row r="200" spans="1:3" x14ac:dyDescent="0.2">
      <c r="A200" s="17" t="s">
        <v>405</v>
      </c>
      <c r="B200" s="17" t="s">
        <v>406</v>
      </c>
      <c r="C200" s="8" t="s">
        <v>637</v>
      </c>
    </row>
    <row r="201" spans="1:3" x14ac:dyDescent="0.2">
      <c r="A201" s="17" t="s">
        <v>307</v>
      </c>
      <c r="B201" s="17" t="s">
        <v>308</v>
      </c>
      <c r="C201" s="8" t="s">
        <v>637</v>
      </c>
    </row>
    <row r="202" spans="1:3" x14ac:dyDescent="0.2">
      <c r="A202" s="17" t="s">
        <v>383</v>
      </c>
      <c r="B202" s="17" t="s">
        <v>384</v>
      </c>
      <c r="C202" s="8" t="s">
        <v>637</v>
      </c>
    </row>
    <row r="203" spans="1:3" x14ac:dyDescent="0.2">
      <c r="A203" s="17" t="s">
        <v>434</v>
      </c>
      <c r="B203" s="17" t="s">
        <v>435</v>
      </c>
      <c r="C203" s="8" t="s">
        <v>637</v>
      </c>
    </row>
    <row r="204" spans="1:3" x14ac:dyDescent="0.2">
      <c r="A204" s="17" t="s">
        <v>357</v>
      </c>
      <c r="B204" s="17" t="s">
        <v>358</v>
      </c>
      <c r="C204" s="8" t="s">
        <v>637</v>
      </c>
    </row>
    <row r="205" spans="1:3" x14ac:dyDescent="0.2">
      <c r="A205" s="17" t="s">
        <v>355</v>
      </c>
      <c r="B205" s="17" t="s">
        <v>356</v>
      </c>
      <c r="C205" s="8" t="s">
        <v>637</v>
      </c>
    </row>
    <row r="206" spans="1:3" x14ac:dyDescent="0.2">
      <c r="A206" s="17" t="s">
        <v>419</v>
      </c>
      <c r="B206" s="17" t="s">
        <v>420</v>
      </c>
      <c r="C206" s="8" t="s">
        <v>637</v>
      </c>
    </row>
    <row r="207" spans="1:3" x14ac:dyDescent="0.2">
      <c r="A207" s="17" t="s">
        <v>273</v>
      </c>
      <c r="B207" s="17" t="s">
        <v>274</v>
      </c>
      <c r="C207" s="8" t="s">
        <v>637</v>
      </c>
    </row>
    <row r="208" spans="1:3" x14ac:dyDescent="0.2">
      <c r="A208" s="17" t="s">
        <v>399</v>
      </c>
      <c r="B208" s="17" t="s">
        <v>400</v>
      </c>
      <c r="C208" s="8" t="s">
        <v>637</v>
      </c>
    </row>
    <row r="209" spans="1:3" x14ac:dyDescent="0.2">
      <c r="A209" s="17" t="s">
        <v>303</v>
      </c>
      <c r="B209" s="17" t="s">
        <v>304</v>
      </c>
      <c r="C209" s="8" t="s">
        <v>638</v>
      </c>
    </row>
    <row r="210" spans="1:3" x14ac:dyDescent="0.2">
      <c r="A210" s="17" t="s">
        <v>305</v>
      </c>
      <c r="B210" s="17" t="s">
        <v>306</v>
      </c>
      <c r="C210" s="8" t="s">
        <v>638</v>
      </c>
    </row>
    <row r="211" spans="1:3" x14ac:dyDescent="0.2">
      <c r="A211" s="17" t="s">
        <v>413</v>
      </c>
      <c r="B211" s="17" t="s">
        <v>414</v>
      </c>
      <c r="C211" s="8" t="s">
        <v>638</v>
      </c>
    </row>
    <row r="212" spans="1:3" x14ac:dyDescent="0.2">
      <c r="A212" s="17" t="s">
        <v>381</v>
      </c>
      <c r="B212" s="17" t="s">
        <v>382</v>
      </c>
      <c r="C212" s="8" t="s">
        <v>638</v>
      </c>
    </row>
    <row r="213" spans="1:3" x14ac:dyDescent="0.2">
      <c r="A213" s="17" t="s">
        <v>432</v>
      </c>
      <c r="B213" s="17" t="s">
        <v>433</v>
      </c>
      <c r="C213" s="8" t="s">
        <v>638</v>
      </c>
    </row>
    <row r="214" spans="1:3" x14ac:dyDescent="0.2">
      <c r="A214" s="17" t="s">
        <v>295</v>
      </c>
      <c r="B214" s="17" t="s">
        <v>296</v>
      </c>
      <c r="C214" s="8" t="s">
        <v>639</v>
      </c>
    </row>
    <row r="215" spans="1:3" x14ac:dyDescent="0.2">
      <c r="A215" s="17" t="s">
        <v>299</v>
      </c>
      <c r="B215" s="17" t="s">
        <v>300</v>
      </c>
      <c r="C215" s="8" t="s">
        <v>639</v>
      </c>
    </row>
    <row r="216" spans="1:3" x14ac:dyDescent="0.2">
      <c r="A216" s="17" t="s">
        <v>373</v>
      </c>
      <c r="B216" s="17" t="s">
        <v>374</v>
      </c>
      <c r="C216" s="8" t="s">
        <v>639</v>
      </c>
    </row>
    <row r="217" spans="1:3" x14ac:dyDescent="0.2">
      <c r="A217" s="17" t="s">
        <v>341</v>
      </c>
      <c r="B217" s="17" t="s">
        <v>342</v>
      </c>
      <c r="C217" s="8" t="s">
        <v>639</v>
      </c>
    </row>
    <row r="218" spans="1:3" x14ac:dyDescent="0.2">
      <c r="A218" s="17" t="s">
        <v>403</v>
      </c>
      <c r="B218" s="17" t="s">
        <v>404</v>
      </c>
      <c r="C218" s="8" t="s">
        <v>639</v>
      </c>
    </row>
    <row r="219" spans="1:3" x14ac:dyDescent="0.2">
      <c r="A219" s="17" t="s">
        <v>363</v>
      </c>
      <c r="B219" s="17" t="s">
        <v>364</v>
      </c>
      <c r="C219" s="8" t="s">
        <v>639</v>
      </c>
    </row>
    <row r="220" spans="1:3" x14ac:dyDescent="0.2">
      <c r="A220" s="17" t="s">
        <v>379</v>
      </c>
      <c r="B220" s="17" t="s">
        <v>380</v>
      </c>
      <c r="C220" s="8" t="s">
        <v>640</v>
      </c>
    </row>
    <row r="221" spans="1:3" x14ac:dyDescent="0.2">
      <c r="A221" s="17" t="s">
        <v>325</v>
      </c>
      <c r="B221" s="17" t="s">
        <v>326</v>
      </c>
      <c r="C221" s="8" t="s">
        <v>640</v>
      </c>
    </row>
    <row r="222" spans="1:3" x14ac:dyDescent="0.2">
      <c r="A222" s="17" t="s">
        <v>283</v>
      </c>
      <c r="B222" s="17" t="s">
        <v>284</v>
      </c>
      <c r="C222" s="8" t="s">
        <v>640</v>
      </c>
    </row>
    <row r="223" spans="1:3" x14ac:dyDescent="0.2">
      <c r="A223" s="17" t="s">
        <v>281</v>
      </c>
      <c r="B223" s="17" t="s">
        <v>282</v>
      </c>
      <c r="C223" s="8" t="s">
        <v>640</v>
      </c>
    </row>
    <row r="224" spans="1:3" x14ac:dyDescent="0.2">
      <c r="A224" s="17" t="s">
        <v>279</v>
      </c>
      <c r="B224" s="17" t="s">
        <v>280</v>
      </c>
      <c r="C224" s="8" t="s">
        <v>640</v>
      </c>
    </row>
    <row r="225" spans="1:3" x14ac:dyDescent="0.2">
      <c r="A225" s="17" t="s">
        <v>353</v>
      </c>
      <c r="B225" s="17" t="s">
        <v>354</v>
      </c>
      <c r="C225" s="8" t="s">
        <v>640</v>
      </c>
    </row>
    <row r="226" spans="1:3" x14ac:dyDescent="0.2">
      <c r="A226" s="17" t="s">
        <v>323</v>
      </c>
      <c r="B226" s="17" t="s">
        <v>324</v>
      </c>
      <c r="C226" s="8" t="s">
        <v>640</v>
      </c>
    </row>
    <row r="227" spans="1:3" x14ac:dyDescent="0.2">
      <c r="A227" s="17" t="s">
        <v>321</v>
      </c>
      <c r="B227" s="17" t="s">
        <v>322</v>
      </c>
      <c r="C227" s="8" t="s">
        <v>640</v>
      </c>
    </row>
    <row r="228" spans="1:3" x14ac:dyDescent="0.2">
      <c r="A228" s="17" t="s">
        <v>319</v>
      </c>
      <c r="B228" s="17" t="s">
        <v>320</v>
      </c>
      <c r="C228" s="8" t="s">
        <v>640</v>
      </c>
    </row>
    <row r="229" spans="1:3" x14ac:dyDescent="0.2">
      <c r="A229" s="17" t="s">
        <v>317</v>
      </c>
      <c r="B229" s="17" t="s">
        <v>318</v>
      </c>
      <c r="C229" s="8" t="s">
        <v>641</v>
      </c>
    </row>
    <row r="230" spans="1:3" x14ac:dyDescent="0.2">
      <c r="A230" s="17" t="s">
        <v>369</v>
      </c>
      <c r="B230" s="17" t="s">
        <v>370</v>
      </c>
      <c r="C230" s="8" t="s">
        <v>641</v>
      </c>
    </row>
    <row r="231" spans="1:3" x14ac:dyDescent="0.2">
      <c r="A231" s="17" t="s">
        <v>371</v>
      </c>
      <c r="B231" s="17" t="s">
        <v>372</v>
      </c>
      <c r="C231" s="8" t="s">
        <v>641</v>
      </c>
    </row>
    <row r="232" spans="1:3" x14ac:dyDescent="0.2">
      <c r="A232" s="17" t="s">
        <v>277</v>
      </c>
      <c r="B232" s="17" t="s">
        <v>278</v>
      </c>
      <c r="C232" s="8" t="s">
        <v>641</v>
      </c>
    </row>
    <row r="233" spans="1:3" x14ac:dyDescent="0.2">
      <c r="A233" s="17" t="s">
        <v>430</v>
      </c>
      <c r="B233" s="17" t="s">
        <v>431</v>
      </c>
      <c r="C233" s="8" t="s">
        <v>641</v>
      </c>
    </row>
    <row r="234" spans="1:3" x14ac:dyDescent="0.2">
      <c r="A234" s="17" t="s">
        <v>267</v>
      </c>
      <c r="B234" s="17" t="s">
        <v>268</v>
      </c>
      <c r="C234" s="8" t="s">
        <v>641</v>
      </c>
    </row>
    <row r="235" spans="1:3" x14ac:dyDescent="0.2">
      <c r="A235" s="17" t="s">
        <v>377</v>
      </c>
      <c r="B235" s="17" t="s">
        <v>378</v>
      </c>
      <c r="C235" s="8" t="s">
        <v>641</v>
      </c>
    </row>
    <row r="236" spans="1:3" x14ac:dyDescent="0.2">
      <c r="A236" s="17" t="s">
        <v>351</v>
      </c>
      <c r="B236" s="17" t="s">
        <v>352</v>
      </c>
      <c r="C236" s="8" t="s">
        <v>641</v>
      </c>
    </row>
    <row r="237" spans="1:3" x14ac:dyDescent="0.2">
      <c r="A237" s="17" t="s">
        <v>259</v>
      </c>
      <c r="B237" s="17" t="s">
        <v>260</v>
      </c>
      <c r="C237" s="8" t="e">
        <v>#N/A</v>
      </c>
    </row>
    <row r="238" spans="1:3" x14ac:dyDescent="0.2">
      <c r="A238" s="17" t="s">
        <v>269</v>
      </c>
      <c r="B238" s="17" t="s">
        <v>270</v>
      </c>
      <c r="C238" s="8" t="s">
        <v>642</v>
      </c>
    </row>
    <row r="239" spans="1:3" x14ac:dyDescent="0.2">
      <c r="A239" s="17" t="s">
        <v>397</v>
      </c>
      <c r="B239" s="17" t="s">
        <v>398</v>
      </c>
      <c r="C239" s="8" t="s">
        <v>642</v>
      </c>
    </row>
    <row r="240" spans="1:3" x14ac:dyDescent="0.2">
      <c r="A240" s="17" t="s">
        <v>331</v>
      </c>
      <c r="B240" s="17" t="s">
        <v>332</v>
      </c>
      <c r="C240" s="8" t="s">
        <v>642</v>
      </c>
    </row>
    <row r="241" spans="1:3" x14ac:dyDescent="0.2">
      <c r="A241" s="17" t="s">
        <v>261</v>
      </c>
      <c r="B241" s="17" t="s">
        <v>262</v>
      </c>
      <c r="C241" s="8" t="s">
        <v>642</v>
      </c>
    </row>
    <row r="242" spans="1:3" x14ac:dyDescent="0.2">
      <c r="A242" s="17" t="s">
        <v>349</v>
      </c>
      <c r="B242" s="17" t="s">
        <v>350</v>
      </c>
      <c r="C242" s="8" t="s">
        <v>642</v>
      </c>
    </row>
    <row r="243" spans="1:3" x14ac:dyDescent="0.2">
      <c r="A243" s="17" t="s">
        <v>339</v>
      </c>
      <c r="B243" s="17" t="s">
        <v>340</v>
      </c>
      <c r="C243" s="8" t="s">
        <v>642</v>
      </c>
    </row>
    <row r="244" spans="1:3" x14ac:dyDescent="0.2">
      <c r="A244" s="17" t="s">
        <v>315</v>
      </c>
      <c r="B244" s="17" t="s">
        <v>316</v>
      </c>
      <c r="C244" s="8" t="s">
        <v>642</v>
      </c>
    </row>
    <row r="245" spans="1:3" x14ac:dyDescent="0.2">
      <c r="A245" s="17" t="s">
        <v>289</v>
      </c>
      <c r="B245" s="17" t="s">
        <v>290</v>
      </c>
      <c r="C245" s="8" t="s">
        <v>642</v>
      </c>
    </row>
    <row r="246" spans="1:3" x14ac:dyDescent="0.2">
      <c r="A246" s="17" t="s">
        <v>311</v>
      </c>
      <c r="B246" s="17" t="s">
        <v>312</v>
      </c>
      <c r="C246" s="8" t="s">
        <v>643</v>
      </c>
    </row>
    <row r="247" spans="1:3" x14ac:dyDescent="0.2">
      <c r="A247" s="17" t="s">
        <v>335</v>
      </c>
      <c r="B247" s="17" t="s">
        <v>336</v>
      </c>
      <c r="C247" s="8" t="s">
        <v>644</v>
      </c>
    </row>
    <row r="248" spans="1:3" x14ac:dyDescent="0.2">
      <c r="A248" s="17" t="s">
        <v>387</v>
      </c>
      <c r="B248" s="17" t="s">
        <v>388</v>
      </c>
      <c r="C248" s="8" t="s">
        <v>643</v>
      </c>
    </row>
    <row r="249" spans="1:3" x14ac:dyDescent="0.2">
      <c r="A249" s="17" t="s">
        <v>407</v>
      </c>
      <c r="B249" s="17" t="s">
        <v>408</v>
      </c>
      <c r="C249" s="8" t="s">
        <v>644</v>
      </c>
    </row>
    <row r="250" spans="1:3" x14ac:dyDescent="0.2">
      <c r="A250" s="17" t="s">
        <v>301</v>
      </c>
      <c r="B250" s="17" t="s">
        <v>302</v>
      </c>
      <c r="C250" s="8" t="s">
        <v>643</v>
      </c>
    </row>
    <row r="251" spans="1:3" x14ac:dyDescent="0.2">
      <c r="A251" s="17" t="s">
        <v>389</v>
      </c>
      <c r="B251" s="17" t="s">
        <v>390</v>
      </c>
      <c r="C251" s="8" t="s">
        <v>643</v>
      </c>
    </row>
    <row r="252" spans="1:3" x14ac:dyDescent="0.2">
      <c r="A252" s="17" t="s">
        <v>424</v>
      </c>
      <c r="B252" s="17" t="s">
        <v>425</v>
      </c>
      <c r="C252" s="8" t="s">
        <v>643</v>
      </c>
    </row>
    <row r="253" spans="1:3" x14ac:dyDescent="0.2">
      <c r="A253" s="17" t="s">
        <v>333</v>
      </c>
      <c r="B253" s="17" t="s">
        <v>334</v>
      </c>
      <c r="C253" s="8" t="s">
        <v>644</v>
      </c>
    </row>
    <row r="254" spans="1:3" x14ac:dyDescent="0.2">
      <c r="A254" s="17" t="s">
        <v>367</v>
      </c>
      <c r="B254" s="17" t="s">
        <v>368</v>
      </c>
      <c r="C254" s="8" t="s">
        <v>644</v>
      </c>
    </row>
    <row r="255" spans="1:3" x14ac:dyDescent="0.2">
      <c r="A255" s="17" t="s">
        <v>255</v>
      </c>
      <c r="B255" s="17" t="s">
        <v>256</v>
      </c>
      <c r="C255" s="8" t="s">
        <v>643</v>
      </c>
    </row>
    <row r="256" spans="1:3" x14ac:dyDescent="0.2">
      <c r="A256" s="17" t="s">
        <v>285</v>
      </c>
      <c r="B256" s="17" t="s">
        <v>286</v>
      </c>
      <c r="C256" s="8" t="s">
        <v>645</v>
      </c>
    </row>
    <row r="257" spans="1:3" x14ac:dyDescent="0.2">
      <c r="A257" s="17" t="s">
        <v>287</v>
      </c>
      <c r="B257" s="17" t="s">
        <v>288</v>
      </c>
      <c r="C257" s="8" t="s">
        <v>643</v>
      </c>
    </row>
    <row r="258" spans="1:3" x14ac:dyDescent="0.2">
      <c r="A258" s="17" t="s">
        <v>257</v>
      </c>
      <c r="B258" s="17" t="s">
        <v>258</v>
      </c>
      <c r="C258" s="8" t="s">
        <v>643</v>
      </c>
    </row>
    <row r="259" spans="1:3" x14ac:dyDescent="0.2">
      <c r="A259" s="17" t="s">
        <v>297</v>
      </c>
      <c r="B259" s="17" t="s">
        <v>298</v>
      </c>
      <c r="C259" s="8" t="s">
        <v>643</v>
      </c>
    </row>
    <row r="260" spans="1:3" x14ac:dyDescent="0.2">
      <c r="A260" s="17" t="s">
        <v>409</v>
      </c>
      <c r="B260" s="17" t="s">
        <v>410</v>
      </c>
      <c r="C260" s="8" t="s">
        <v>645</v>
      </c>
    </row>
    <row r="261" spans="1:3" x14ac:dyDescent="0.2">
      <c r="A261" s="17" t="s">
        <v>415</v>
      </c>
      <c r="B261" s="17" t="s">
        <v>416</v>
      </c>
      <c r="C261" s="8" t="s">
        <v>644</v>
      </c>
    </row>
    <row r="262" spans="1:3" x14ac:dyDescent="0.2">
      <c r="A262" s="17" t="s">
        <v>361</v>
      </c>
      <c r="B262" s="17" t="s">
        <v>362</v>
      </c>
      <c r="C262" s="8" t="s">
        <v>644</v>
      </c>
    </row>
    <row r="263" spans="1:3" x14ac:dyDescent="0.2">
      <c r="A263" s="17" t="s">
        <v>265</v>
      </c>
      <c r="B263" s="17" t="s">
        <v>266</v>
      </c>
      <c r="C263" s="8" t="s">
        <v>645</v>
      </c>
    </row>
    <row r="264" spans="1:3" x14ac:dyDescent="0.2">
      <c r="A264" s="17" t="s">
        <v>275</v>
      </c>
      <c r="B264" s="17" t="s">
        <v>276</v>
      </c>
      <c r="C264" s="8" t="s">
        <v>644</v>
      </c>
    </row>
    <row r="265" spans="1:3" x14ac:dyDescent="0.2">
      <c r="A265" s="17" t="s">
        <v>337</v>
      </c>
      <c r="B265" s="17" t="s">
        <v>338</v>
      </c>
      <c r="C265" s="8" t="s">
        <v>644</v>
      </c>
    </row>
    <row r="266" spans="1:3" x14ac:dyDescent="0.2">
      <c r="A266" s="17" t="s">
        <v>263</v>
      </c>
      <c r="B266" s="17" t="s">
        <v>264</v>
      </c>
      <c r="C266" s="8" t="s">
        <v>645</v>
      </c>
    </row>
    <row r="267" spans="1:3" x14ac:dyDescent="0.2">
      <c r="A267" s="17" t="s">
        <v>345</v>
      </c>
      <c r="B267" s="17" t="s">
        <v>346</v>
      </c>
      <c r="C267" s="8" t="s">
        <v>643</v>
      </c>
    </row>
    <row r="268" spans="1:3" x14ac:dyDescent="0.2">
      <c r="A268" s="17" t="s">
        <v>293</v>
      </c>
      <c r="B268" s="17" t="s">
        <v>294</v>
      </c>
      <c r="C268" s="8" t="s">
        <v>643</v>
      </c>
    </row>
    <row r="269" spans="1:3" x14ac:dyDescent="0.2">
      <c r="A269" s="17" t="s">
        <v>365</v>
      </c>
      <c r="B269" s="17" t="s">
        <v>366</v>
      </c>
      <c r="C269" s="8" t="s">
        <v>645</v>
      </c>
    </row>
    <row r="270" spans="1:3" x14ac:dyDescent="0.2">
      <c r="A270" s="17" t="s">
        <v>343</v>
      </c>
      <c r="B270" s="17" t="s">
        <v>344</v>
      </c>
      <c r="C270" s="8" t="s">
        <v>644</v>
      </c>
    </row>
    <row r="271" spans="1:3" x14ac:dyDescent="0.2">
      <c r="A271" s="17" t="s">
        <v>391</v>
      </c>
      <c r="B271" s="17" t="s">
        <v>392</v>
      </c>
      <c r="C271" s="8" t="s">
        <v>644</v>
      </c>
    </row>
    <row r="272" spans="1:3" x14ac:dyDescent="0.2">
      <c r="A272" s="17" t="s">
        <v>421</v>
      </c>
      <c r="B272" s="17" t="s">
        <v>422</v>
      </c>
      <c r="C272" s="8" t="s">
        <v>643</v>
      </c>
    </row>
    <row r="273" spans="1:3" x14ac:dyDescent="0.2">
      <c r="A273" s="17" t="s">
        <v>401</v>
      </c>
      <c r="B273" s="17" t="s">
        <v>402</v>
      </c>
      <c r="C273" s="8" t="s">
        <v>645</v>
      </c>
    </row>
    <row r="274" spans="1:3" x14ac:dyDescent="0.2">
      <c r="A274" s="17" t="s">
        <v>395</v>
      </c>
      <c r="B274" s="17" t="s">
        <v>396</v>
      </c>
      <c r="C274" s="8" t="s">
        <v>645</v>
      </c>
    </row>
    <row r="275" spans="1:3" x14ac:dyDescent="0.2">
      <c r="A275" s="17" t="s">
        <v>359</v>
      </c>
      <c r="B275" s="17" t="s">
        <v>360</v>
      </c>
      <c r="C275" s="8" t="s">
        <v>643</v>
      </c>
    </row>
    <row r="276" spans="1:3" x14ac:dyDescent="0.2">
      <c r="A276" s="17" t="s">
        <v>347</v>
      </c>
      <c r="B276" s="17" t="s">
        <v>348</v>
      </c>
      <c r="C276" s="8" t="s">
        <v>645</v>
      </c>
    </row>
    <row r="277" spans="1:3" x14ac:dyDescent="0.2">
      <c r="A277" s="17" t="s">
        <v>393</v>
      </c>
      <c r="B277" s="17" t="s">
        <v>394</v>
      </c>
      <c r="C277" s="8" t="s">
        <v>645</v>
      </c>
    </row>
    <row r="278" spans="1:3" x14ac:dyDescent="0.2">
      <c r="A278" s="12" t="s">
        <v>457</v>
      </c>
      <c r="B278" s="8" t="s">
        <v>453</v>
      </c>
      <c r="C278" s="8" t="str">
        <f>VLOOKUP(A278,'[1]604091282'!$C$1:$L$65536,10,0)</f>
        <v>环创20</v>
      </c>
    </row>
    <row r="279" spans="1:3" x14ac:dyDescent="0.2">
      <c r="A279" s="12" t="s">
        <v>458</v>
      </c>
      <c r="B279" s="8" t="s">
        <v>444</v>
      </c>
      <c r="C279" s="8" t="str">
        <f>VLOOKUP(A279,'[1]604091282'!$C$1:$L$65536,10,0)</f>
        <v>环设21-1</v>
      </c>
    </row>
    <row r="280" spans="1:3" x14ac:dyDescent="0.2">
      <c r="A280" s="12" t="s">
        <v>459</v>
      </c>
      <c r="B280" s="8" t="s">
        <v>446</v>
      </c>
      <c r="C280" s="8" t="str">
        <f>VLOOKUP(A280,'[1]604091282'!$C$1:$L$65536,10,0)</f>
        <v>设计类22-2</v>
      </c>
    </row>
    <row r="281" spans="1:3" x14ac:dyDescent="0.2">
      <c r="A281" s="12" t="s">
        <v>460</v>
      </c>
      <c r="B281" s="8" t="s">
        <v>447</v>
      </c>
      <c r="C281" s="8" t="str">
        <f>VLOOKUP(A281,'[1]604091282'!$C$1:$L$65536,10,0)</f>
        <v>设计类22-2</v>
      </c>
    </row>
    <row r="282" spans="1:3" x14ac:dyDescent="0.2">
      <c r="A282" s="12" t="s">
        <v>461</v>
      </c>
      <c r="B282" s="8" t="s">
        <v>449</v>
      </c>
      <c r="C282" s="8" t="str">
        <f>VLOOKUP(A282,'[1]604091282'!$C$1:$L$65536,10,0)</f>
        <v>设计类22-2</v>
      </c>
    </row>
    <row r="283" spans="1:3" x14ac:dyDescent="0.2">
      <c r="A283" s="12" t="s">
        <v>462</v>
      </c>
      <c r="B283" s="8" t="s">
        <v>450</v>
      </c>
      <c r="C283" s="8" t="str">
        <f>VLOOKUP(A283,'[1]604091282'!$C$1:$L$65536,10,0)</f>
        <v>设计类22-2</v>
      </c>
    </row>
    <row r="284" spans="1:3" x14ac:dyDescent="0.2">
      <c r="A284" s="12" t="s">
        <v>463</v>
      </c>
      <c r="B284" s="8" t="s">
        <v>451</v>
      </c>
      <c r="C284" s="8" t="str">
        <f>VLOOKUP(A284,'[1]604091282'!$C$1:$L$65536,10,0)</f>
        <v>设计类22-4</v>
      </c>
    </row>
    <row r="285" spans="1:3" x14ac:dyDescent="0.2">
      <c r="A285" s="12" t="s">
        <v>464</v>
      </c>
      <c r="B285" s="8" t="s">
        <v>443</v>
      </c>
      <c r="C285" s="8" t="str">
        <f>VLOOKUP(A285,'[1]604091282'!$C$1:$L$65536,10,0)</f>
        <v>设计类22-4</v>
      </c>
    </row>
    <row r="286" spans="1:3" x14ac:dyDescent="0.2">
      <c r="A286" s="12" t="s">
        <v>465</v>
      </c>
      <c r="B286" s="8" t="s">
        <v>445</v>
      </c>
      <c r="C286" s="8" t="str">
        <f>VLOOKUP(A286,'[1]604091282'!$C$1:$L$65536,10,0)</f>
        <v>设计类22-4</v>
      </c>
    </row>
    <row r="287" spans="1:3" x14ac:dyDescent="0.2">
      <c r="A287" s="12" t="s">
        <v>466</v>
      </c>
      <c r="B287" s="8" t="s">
        <v>448</v>
      </c>
      <c r="C287" s="8" t="str">
        <f>VLOOKUP(A287,'[1]604091282'!$C$1:$L$65536,10,0)</f>
        <v>设计类22-5</v>
      </c>
    </row>
    <row r="288" spans="1:3" x14ac:dyDescent="0.2">
      <c r="A288" s="12" t="s">
        <v>467</v>
      </c>
      <c r="B288" s="8" t="s">
        <v>452</v>
      </c>
      <c r="C288" s="8" t="str">
        <f>VLOOKUP(A288,'[1]604091282'!$C$1:$L$65536,10,0)</f>
        <v>设计类22-6</v>
      </c>
    </row>
    <row r="289" spans="1:3" x14ac:dyDescent="0.2">
      <c r="A289" s="12" t="s">
        <v>468</v>
      </c>
      <c r="B289" s="8" t="s">
        <v>442</v>
      </c>
      <c r="C289" s="8" t="str">
        <f>VLOOKUP(A289,'[1]604091282'!$C$1:$L$65536,10,0)</f>
        <v>设计类22-6</v>
      </c>
    </row>
    <row r="290" spans="1:3" x14ac:dyDescent="0.2">
      <c r="A290" s="12" t="s">
        <v>469</v>
      </c>
      <c r="B290" s="8" t="s">
        <v>441</v>
      </c>
      <c r="C290" s="8" t="str">
        <f>VLOOKUP(A290,'[1]604091282'!$C$1:$L$65536,10,0)</f>
        <v>动画22</v>
      </c>
    </row>
    <row r="291" spans="1:3" x14ac:dyDescent="0.2">
      <c r="A291" s="12" t="s">
        <v>470</v>
      </c>
      <c r="B291" s="8" t="s">
        <v>440</v>
      </c>
      <c r="C291" s="8" t="str">
        <f>VLOOKUP(A291,'[1]604091282'!$C$1:$L$65536,10,0)</f>
        <v>动画22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49220-15FA-4013-B30C-8127D0D1AE4A}">
  <dimension ref="A1:D18"/>
  <sheetViews>
    <sheetView tabSelected="1" workbookViewId="0">
      <selection activeCell="G9" sqref="G9"/>
    </sheetView>
  </sheetViews>
  <sheetFormatPr defaultRowHeight="15.75" x14ac:dyDescent="0.2"/>
  <cols>
    <col min="1" max="2" width="11.625" style="13" customWidth="1"/>
    <col min="3" max="3" width="19.375" style="13" customWidth="1"/>
    <col min="4" max="4" width="19.375" style="21" customWidth="1"/>
  </cols>
  <sheetData>
    <row r="1" spans="1:4" x14ac:dyDescent="0.2">
      <c r="A1" s="14" t="s">
        <v>603</v>
      </c>
      <c r="B1" s="18" t="s">
        <v>647</v>
      </c>
      <c r="C1" s="16" t="s">
        <v>646</v>
      </c>
      <c r="D1" s="19" t="s">
        <v>648</v>
      </c>
    </row>
    <row r="2" spans="1:4" x14ac:dyDescent="0.2">
      <c r="A2" s="15" t="s">
        <v>604</v>
      </c>
      <c r="B2" s="15">
        <v>30</v>
      </c>
      <c r="C2" s="15">
        <f>COUNTIF('4期加在一期'!C:C,"设计类22-1")</f>
        <v>9</v>
      </c>
      <c r="D2" s="20">
        <f>C2/B2</f>
        <v>0.3</v>
      </c>
    </row>
    <row r="3" spans="1:4" x14ac:dyDescent="0.2">
      <c r="A3" s="15" t="s">
        <v>605</v>
      </c>
      <c r="B3" s="15">
        <v>30</v>
      </c>
      <c r="C3" s="15">
        <f>COUNTIF('4期加在一期'!C:C,"设计类22-2")</f>
        <v>13</v>
      </c>
      <c r="D3" s="20">
        <f t="shared" ref="D3:D18" si="0">C3/B3</f>
        <v>0.43333333333333335</v>
      </c>
    </row>
    <row r="4" spans="1:4" x14ac:dyDescent="0.2">
      <c r="A4" s="15" t="s">
        <v>606</v>
      </c>
      <c r="B4" s="15">
        <v>30</v>
      </c>
      <c r="C4" s="15">
        <f>COUNTIF('4期加在一期'!C:C,"设计类22-3")</f>
        <v>5</v>
      </c>
      <c r="D4" s="20">
        <f t="shared" si="0"/>
        <v>0.16666666666666666</v>
      </c>
    </row>
    <row r="5" spans="1:4" x14ac:dyDescent="0.2">
      <c r="A5" s="15" t="s">
        <v>607</v>
      </c>
      <c r="B5" s="15">
        <v>30</v>
      </c>
      <c r="C5" s="15">
        <f>COUNTIF('4期加在一期'!C:C,"设计类22-4")</f>
        <v>9</v>
      </c>
      <c r="D5" s="20">
        <f t="shared" si="0"/>
        <v>0.3</v>
      </c>
    </row>
    <row r="6" spans="1:4" x14ac:dyDescent="0.2">
      <c r="A6" s="15" t="s">
        <v>608</v>
      </c>
      <c r="B6" s="15">
        <v>31</v>
      </c>
      <c r="C6" s="15">
        <f>COUNTIF('4期加在一期'!C:C,"设计类22-5")</f>
        <v>10</v>
      </c>
      <c r="D6" s="20">
        <f t="shared" si="0"/>
        <v>0.32258064516129031</v>
      </c>
    </row>
    <row r="7" spans="1:4" x14ac:dyDescent="0.2">
      <c r="A7" s="15" t="s">
        <v>609</v>
      </c>
      <c r="B7" s="15">
        <v>30</v>
      </c>
      <c r="C7" s="15">
        <f>COUNTIF('4期加在一期'!C:C,"设计类22-6")</f>
        <v>10</v>
      </c>
      <c r="D7" s="20">
        <f t="shared" si="0"/>
        <v>0.33333333333333331</v>
      </c>
    </row>
    <row r="8" spans="1:4" x14ac:dyDescent="0.2">
      <c r="A8" s="15" t="s">
        <v>610</v>
      </c>
      <c r="B8" s="15">
        <v>29</v>
      </c>
      <c r="C8" s="15">
        <f>COUNTIF('4期加在一期'!C:C,"动画22")</f>
        <v>10</v>
      </c>
      <c r="D8" s="20">
        <f t="shared" si="0"/>
        <v>0.34482758620689657</v>
      </c>
    </row>
    <row r="9" spans="1:4" x14ac:dyDescent="0.2">
      <c r="A9" s="15" t="s">
        <v>611</v>
      </c>
      <c r="B9" s="15">
        <v>25</v>
      </c>
      <c r="C9" s="15">
        <f>COUNTIF('4期加在一期'!C:C,"环设21-1")</f>
        <v>13</v>
      </c>
      <c r="D9" s="20">
        <f t="shared" si="0"/>
        <v>0.52</v>
      </c>
    </row>
    <row r="10" spans="1:4" x14ac:dyDescent="0.2">
      <c r="A10" s="15" t="s">
        <v>612</v>
      </c>
      <c r="B10" s="15">
        <v>25</v>
      </c>
      <c r="C10" s="15">
        <f>COUNTIF('4期加在一期'!C:C,"环设21-2")</f>
        <v>14</v>
      </c>
      <c r="D10" s="20">
        <f t="shared" si="0"/>
        <v>0.56000000000000005</v>
      </c>
    </row>
    <row r="11" spans="1:4" x14ac:dyDescent="0.2">
      <c r="A11" s="15" t="s">
        <v>613</v>
      </c>
      <c r="B11" s="15">
        <v>24</v>
      </c>
      <c r="C11" s="15">
        <f>COUNTIF('4期加在一期'!C:C,"环设21-3")</f>
        <v>19</v>
      </c>
      <c r="D11" s="20">
        <f t="shared" si="0"/>
        <v>0.79166666666666663</v>
      </c>
    </row>
    <row r="12" spans="1:4" x14ac:dyDescent="0.2">
      <c r="A12" s="15" t="s">
        <v>614</v>
      </c>
      <c r="B12" s="15">
        <v>34</v>
      </c>
      <c r="C12" s="15">
        <f>COUNTIF('4期加在一期'!C:C,"视传21")</f>
        <v>14</v>
      </c>
      <c r="D12" s="20">
        <f t="shared" si="0"/>
        <v>0.41176470588235292</v>
      </c>
    </row>
    <row r="13" spans="1:4" x14ac:dyDescent="0.2">
      <c r="A13" s="15" t="s">
        <v>615</v>
      </c>
      <c r="B13" s="15">
        <v>34</v>
      </c>
      <c r="C13" s="15">
        <f>COUNTIF('4期加在一期'!C:C,"产品21")</f>
        <v>23</v>
      </c>
      <c r="D13" s="20">
        <f t="shared" si="0"/>
        <v>0.67647058823529416</v>
      </c>
    </row>
    <row r="14" spans="1:4" x14ac:dyDescent="0.2">
      <c r="A14" s="15" t="s">
        <v>616</v>
      </c>
      <c r="B14" s="15">
        <v>35</v>
      </c>
      <c r="C14" s="15">
        <f>COUNTIF('4期加在一期'!C:C,"数艺21")</f>
        <v>21</v>
      </c>
      <c r="D14" s="20">
        <f t="shared" si="0"/>
        <v>0.6</v>
      </c>
    </row>
    <row r="15" spans="1:4" x14ac:dyDescent="0.2">
      <c r="A15" s="15" t="s">
        <v>617</v>
      </c>
      <c r="B15" s="15">
        <v>33</v>
      </c>
      <c r="C15" s="15">
        <f>COUNTIF('4期加在一期'!C:C,"动画21")</f>
        <v>14</v>
      </c>
      <c r="D15" s="20">
        <f t="shared" si="0"/>
        <v>0.42424242424242425</v>
      </c>
    </row>
    <row r="16" spans="1:4" x14ac:dyDescent="0.2">
      <c r="A16" s="15" t="s">
        <v>618</v>
      </c>
      <c r="B16" s="15">
        <v>27</v>
      </c>
      <c r="C16" s="15">
        <f>COUNTIF('4期加在一期'!C:C,"艺硕22-1")</f>
        <v>9</v>
      </c>
      <c r="D16" s="20">
        <f t="shared" si="0"/>
        <v>0.33333333333333331</v>
      </c>
    </row>
    <row r="17" spans="1:4" x14ac:dyDescent="0.2">
      <c r="A17" s="15" t="s">
        <v>619</v>
      </c>
      <c r="B17" s="15">
        <v>25</v>
      </c>
      <c r="C17" s="15">
        <f>COUNTIF('4期加在一期'!C:C,"艺硕22-2")</f>
        <v>10</v>
      </c>
      <c r="D17" s="20">
        <f t="shared" si="0"/>
        <v>0.4</v>
      </c>
    </row>
    <row r="18" spans="1:4" x14ac:dyDescent="0.2">
      <c r="A18" s="15" t="s">
        <v>620</v>
      </c>
      <c r="B18" s="15">
        <v>32</v>
      </c>
      <c r="C18" s="15">
        <f>COUNTIF('4期加在一期'!C:C,"艺硕22-3")</f>
        <v>13</v>
      </c>
      <c r="D18" s="20">
        <f t="shared" si="0"/>
        <v>0.40625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第67期党校初级班</vt:lpstr>
      <vt:lpstr>第68期党校初级班</vt:lpstr>
      <vt:lpstr>第69期党校初级班</vt:lpstr>
      <vt:lpstr>第70期党校初级班</vt:lpstr>
      <vt:lpstr>4期加在一期</vt:lpstr>
      <vt:lpstr>汇总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刘宇霞</dc:creator>
  <cp:lastModifiedBy>CUI</cp:lastModifiedBy>
  <dcterms:created xsi:type="dcterms:W3CDTF">2015-06-05T18:19:34Z</dcterms:created>
  <dcterms:modified xsi:type="dcterms:W3CDTF">2023-06-15T02:46:15Z</dcterms:modified>
</cp:coreProperties>
</file>